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120" windowWidth="23040" windowHeight="13005"/>
  </bookViews>
  <sheets>
    <sheet name="Hoja1" sheetId="1" r:id="rId1"/>
    <sheet name="Hoja2" sheetId="2" r:id="rId2"/>
  </sheets>
  <definedNames>
    <definedName name="_xlnm.Print_Titles" localSheetId="0">Hoja1!$5:$6</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L80" i="1" l="1"/>
  <c r="L79" i="1"/>
  <c r="L78" i="1"/>
  <c r="L77" i="1"/>
  <c r="D10" i="2" l="1"/>
  <c r="L198" i="1"/>
</calcChain>
</file>

<file path=xl/comments1.xml><?xml version="1.0" encoding="utf-8"?>
<comments xmlns="http://schemas.openxmlformats.org/spreadsheetml/2006/main">
  <authors>
    <author>Claudio</author>
    <author>Calidad01</author>
  </authors>
  <commentList>
    <comment ref="A5" authorId="0">
      <text>
        <r>
          <rPr>
            <b/>
            <sz val="9"/>
            <color indexed="81"/>
            <rFont val="Tahoma"/>
            <charset val="1"/>
          </rPr>
          <t>OAP: Indique el título o nombre exacto del proyecto, acción o programa</t>
        </r>
        <r>
          <rPr>
            <sz val="9"/>
            <color indexed="81"/>
            <rFont val="Tahoma"/>
            <charset val="1"/>
          </rPr>
          <t xml:space="preserve">
</t>
        </r>
      </text>
    </comment>
    <comment ref="C5" authorId="0">
      <text>
        <r>
          <rPr>
            <b/>
            <sz val="9"/>
            <color indexed="81"/>
            <rFont val="Tahoma"/>
            <charset val="1"/>
          </rPr>
          <t>OAP: Describa brevemente el bien o servicio que el proyecto, acción o programa va agenerar durante o al término de su ejecución</t>
        </r>
      </text>
    </comment>
    <comment ref="H5" authorId="0">
      <text>
        <r>
          <rPr>
            <b/>
            <sz val="9"/>
            <color indexed="81"/>
            <rFont val="Tahoma"/>
            <charset val="1"/>
          </rPr>
          <t>OAP: Escriba en cada celda (no más de siete), cada actividad con la cual se podrá cumplir el proyecto, acción o programa.</t>
        </r>
        <r>
          <rPr>
            <sz val="9"/>
            <color indexed="81"/>
            <rFont val="Tahoma"/>
            <charset val="1"/>
          </rPr>
          <t xml:space="preserve">
</t>
        </r>
        <r>
          <rPr>
            <b/>
            <sz val="9"/>
            <color indexed="81"/>
            <rFont val="Tahoma"/>
            <charset val="1"/>
          </rPr>
          <t>De su cumplimiento, se calculará el índice de Avance de Gestión del Proyecto, Acción o Programa</t>
        </r>
      </text>
    </comment>
    <comment ref="J5" authorId="0">
      <text>
        <r>
          <rPr>
            <b/>
            <sz val="9"/>
            <color indexed="81"/>
            <rFont val="Tahoma"/>
            <charset val="1"/>
          </rPr>
          <t>OAP: Escriba al frente de cada actividad, la fecha plazo en la que esta deba cumplirse. Solo escriba el día y el mes, la celda ya tiene formato, no lo cambie</t>
        </r>
        <r>
          <rPr>
            <sz val="9"/>
            <color indexed="81"/>
            <rFont val="Tahoma"/>
            <charset val="1"/>
          </rPr>
          <t xml:space="preserve">
</t>
        </r>
      </text>
    </comment>
    <comment ref="K5" authorId="0">
      <text>
        <r>
          <rPr>
            <b/>
            <sz val="9"/>
            <color indexed="81"/>
            <rFont val="Tahoma"/>
            <charset val="1"/>
          </rPr>
          <t>OAP: Indique quién es el funcionario responsable de adelantar la respectiva actividad (nombre y cargo)</t>
        </r>
        <r>
          <rPr>
            <sz val="9"/>
            <color indexed="81"/>
            <rFont val="Tahoma"/>
            <charset val="1"/>
          </rPr>
          <t xml:space="preserve">
</t>
        </r>
      </text>
    </comment>
    <comment ref="L5" authorId="0">
      <text>
        <r>
          <rPr>
            <b/>
            <sz val="9"/>
            <color indexed="81"/>
            <rFont val="Tahoma"/>
            <charset val="1"/>
          </rPr>
          <t xml:space="preserve">OAP: Escriba la cifra (sin puntos, signos ni comas) exacta o estimada del valor total del </t>
        </r>
        <r>
          <rPr>
            <b/>
            <u/>
            <sz val="9"/>
            <color indexed="81"/>
            <rFont val="Tahoma"/>
            <family val="2"/>
          </rPr>
          <t>proyecto, acción o programa</t>
        </r>
        <r>
          <rPr>
            <b/>
            <sz val="9"/>
            <color indexed="81"/>
            <rFont val="Tahoma"/>
            <charset val="1"/>
          </rPr>
          <t>.
Si es aproximada, una vez se tenga el dato exacto, debe ser actualizada y remitido nuevamente a la OAP. No cambie el formato de la celda</t>
        </r>
      </text>
    </comment>
    <comment ref="M5" authorId="0">
      <text>
        <r>
          <rPr>
            <b/>
            <sz val="9"/>
            <color indexed="81"/>
            <rFont val="Tahoma"/>
            <charset val="1"/>
          </rPr>
          <t>OAP: De la lista desplegable, seleccione tantas fuentes de financiación sean las que financien el total del proyecto, acción o programa</t>
        </r>
        <r>
          <rPr>
            <sz val="9"/>
            <color indexed="81"/>
            <rFont val="Tahoma"/>
            <charset val="1"/>
          </rPr>
          <t xml:space="preserve">
</t>
        </r>
      </text>
    </comment>
    <comment ref="D6" authorId="0">
      <text>
        <r>
          <rPr>
            <b/>
            <sz val="9"/>
            <color indexed="81"/>
            <rFont val="Tahoma"/>
            <charset val="1"/>
          </rPr>
          <t>OAP: Seleccione de la lista desplegable el o los tipos de población a beneficiar con el proyecto, acción o programa. Si hay varios tipos de población, seleccione en cuantas filas sean necesarios</t>
        </r>
        <r>
          <rPr>
            <sz val="9"/>
            <color indexed="81"/>
            <rFont val="Tahoma"/>
            <charset val="1"/>
          </rPr>
          <t xml:space="preserve">
</t>
        </r>
      </text>
    </comment>
    <comment ref="E6" authorId="0">
      <text>
        <r>
          <rPr>
            <b/>
            <sz val="9"/>
            <color indexed="81"/>
            <rFont val="Tahoma"/>
            <charset val="1"/>
          </rPr>
          <t>OAP: Indique la cifra sin puntos, ni comas ni signos de la cantidad de personas a beneficiar en cada tipo de población con el proyecto, acción o programa</t>
        </r>
        <r>
          <rPr>
            <sz val="9"/>
            <color indexed="81"/>
            <rFont val="Tahoma"/>
            <charset val="1"/>
          </rPr>
          <t xml:space="preserve">
</t>
        </r>
      </text>
    </comment>
    <comment ref="F6" authorId="0">
      <text>
        <r>
          <rPr>
            <b/>
            <sz val="9"/>
            <color indexed="81"/>
            <rFont val="Tahoma"/>
            <charset val="1"/>
          </rPr>
          <t>OAP: Seleccione de la lista desplegable el municipio donde se ejecutará el proyecto, acción o programa. Si es en todos, seleccione Todos. 
Si son algunos, en cada fila seleccione cada uno de ellos ; si las filas no son suficientes, inserte más filas.
Si el proyecto, acción o programa es para la Administración Departamental, seleccione Departamento</t>
        </r>
      </text>
    </comment>
    <comment ref="G6" authorId="0">
      <text>
        <r>
          <rPr>
            <b/>
            <sz val="9"/>
            <color indexed="81"/>
            <rFont val="Tahoma"/>
            <charset val="1"/>
          </rPr>
          <t>OAP: Indique el barrio o asentamiento dentro del municipio donde se ejecutará específicamente el proyecto, acción o programa, si aplica.
Si la ejecuión no identifica localidad específica, escriba No aplica</t>
        </r>
        <r>
          <rPr>
            <sz val="9"/>
            <color indexed="81"/>
            <rFont val="Tahoma"/>
            <charset val="1"/>
          </rPr>
          <t xml:space="preserve">
</t>
        </r>
      </text>
    </comment>
    <comment ref="E83" authorId="1">
      <text>
        <r>
          <rPr>
            <b/>
            <sz val="9"/>
            <color indexed="81"/>
            <rFont val="Tahoma"/>
            <family val="2"/>
          </rPr>
          <t xml:space="preserve">Calidad:
</t>
        </r>
        <r>
          <rPr>
            <sz val="9"/>
            <color indexed="81"/>
            <rFont val="Tahoma"/>
            <family val="2"/>
          </rPr>
          <t>Cantidad de población beneficiada con las obras faltantes.</t>
        </r>
      </text>
    </comment>
  </commentList>
</comments>
</file>

<file path=xl/sharedStrings.xml><?xml version="1.0" encoding="utf-8"?>
<sst xmlns="http://schemas.openxmlformats.org/spreadsheetml/2006/main" count="292" uniqueCount="214">
  <si>
    <t>Proyecto/Acción o Programa</t>
  </si>
  <si>
    <t>Producto a obtener</t>
  </si>
  <si>
    <t>Población beneficiaria</t>
  </si>
  <si>
    <t>Actividades</t>
  </si>
  <si>
    <t>Plazo</t>
  </si>
  <si>
    <t>Responsable</t>
  </si>
  <si>
    <t>Costo Total</t>
  </si>
  <si>
    <t>Fuentes de Financiación</t>
  </si>
  <si>
    <t>Tipo de Población</t>
  </si>
  <si>
    <t>Cantidad esperada</t>
  </si>
  <si>
    <t>Localización del Proyecto/Acción o Programa</t>
  </si>
  <si>
    <t>Municipio</t>
  </si>
  <si>
    <t>Localidad</t>
  </si>
  <si>
    <t>Dependencia:</t>
  </si>
  <si>
    <t>Secretario/Jefe/Gerente/Director:</t>
  </si>
  <si>
    <t>Elaborado por:</t>
  </si>
  <si>
    <t>Fecha diligenciamiento:</t>
  </si>
  <si>
    <t>Firma Jefe Responsable</t>
  </si>
  <si>
    <t>Posición FUT POAI 2018</t>
  </si>
  <si>
    <t>General</t>
  </si>
  <si>
    <t>Sitionuevo</t>
  </si>
  <si>
    <t>Zona Bananera</t>
  </si>
  <si>
    <t>Chivolo</t>
  </si>
  <si>
    <t>Plato</t>
  </si>
  <si>
    <t>Nueva Granada</t>
  </si>
  <si>
    <t>Guamal</t>
  </si>
  <si>
    <t>Departamento</t>
  </si>
  <si>
    <t>Primera Infancia</t>
  </si>
  <si>
    <t>Infancia</t>
  </si>
  <si>
    <t>Adolescencia</t>
  </si>
  <si>
    <t>Juventud</t>
  </si>
  <si>
    <t>Mujer</t>
  </si>
  <si>
    <t>Víctimas</t>
  </si>
  <si>
    <t>Reinsertados</t>
  </si>
  <si>
    <t>Adultos mayores</t>
  </si>
  <si>
    <t>En discapacidad</t>
  </si>
  <si>
    <t>Indígenas</t>
  </si>
  <si>
    <t>Afrodescendientes</t>
  </si>
  <si>
    <t>ROM</t>
  </si>
  <si>
    <t>Campesinos</t>
  </si>
  <si>
    <t>Otros productores</t>
  </si>
  <si>
    <t>Resto de adultos</t>
  </si>
  <si>
    <t>LGBTI</t>
  </si>
  <si>
    <t>Ingresos Corrientes de Libre Destinación Departamento</t>
  </si>
  <si>
    <t>Sistema General de Regalías</t>
  </si>
  <si>
    <t>Sistema General de Participaciones</t>
  </si>
  <si>
    <t>Impuesto Consumo telefonía móvil</t>
  </si>
  <si>
    <t>Estampillas</t>
  </si>
  <si>
    <t>Rentas Cedidas Salud</t>
  </si>
  <si>
    <t>Rentas otros sectores</t>
  </si>
  <si>
    <t>Recursos propios Salud</t>
  </si>
  <si>
    <t>Valorización</t>
  </si>
  <si>
    <t>Fotomultas</t>
  </si>
  <si>
    <t>Concesión vial</t>
  </si>
  <si>
    <t>FONSET</t>
  </si>
  <si>
    <t>Transferencias nacionales Salud</t>
  </si>
  <si>
    <t>Sobretasa ACPM</t>
  </si>
  <si>
    <t>Cofinanciación Nacional</t>
  </si>
  <si>
    <t>Cofinanciación Municipal</t>
  </si>
  <si>
    <t>Otros</t>
  </si>
  <si>
    <t>Santa Marta</t>
  </si>
  <si>
    <t>Algarrobo</t>
  </si>
  <si>
    <t>Aracataca</t>
  </si>
  <si>
    <t>Ariguaní</t>
  </si>
  <si>
    <t>Ciénaga</t>
  </si>
  <si>
    <t>Concordia</t>
  </si>
  <si>
    <t>El Banco</t>
  </si>
  <si>
    <t>El Piñon</t>
  </si>
  <si>
    <t>El Retén</t>
  </si>
  <si>
    <t>Fundación</t>
  </si>
  <si>
    <t>Pedraza</t>
  </si>
  <si>
    <t>Pijiño del Carmen</t>
  </si>
  <si>
    <t>Pivijay</t>
  </si>
  <si>
    <t>Puebloviejo</t>
  </si>
  <si>
    <t>Remolino</t>
  </si>
  <si>
    <t>Sabanas de San Angel</t>
  </si>
  <si>
    <t>Salamina</t>
  </si>
  <si>
    <t>San Sebastián de Buenavista</t>
  </si>
  <si>
    <t>San Zenón</t>
  </si>
  <si>
    <t>Santa Ana</t>
  </si>
  <si>
    <t>Santa Bárbara de Pinto</t>
  </si>
  <si>
    <t>Tenerife</t>
  </si>
  <si>
    <t>Zapayán</t>
  </si>
  <si>
    <t>Cerro de San Antonio</t>
  </si>
  <si>
    <t>Todos</t>
  </si>
  <si>
    <t>Mejoramiento de la vía Minca - El Campano - La Tagua en el Distrito de Santa Marta, Departamento del Magdalena</t>
  </si>
  <si>
    <t>Corregimiento de Minca, hasta la vereda La Tagua</t>
  </si>
  <si>
    <t>Aprobación por parte del DNP</t>
  </si>
  <si>
    <t>Adición al Plan Vial del Norte</t>
  </si>
  <si>
    <t>Inicio de Ejecución del proyecto</t>
  </si>
  <si>
    <t>Finalización del Proyecto</t>
  </si>
  <si>
    <t>Regalias/Yamit Santiz</t>
  </si>
  <si>
    <t xml:space="preserve">Construcción de Placa Huella tipo INVIAS en la Vía Minca al Campano con una longitud de 8,9 kilómetros entre K0+000 -K8+900 y del Campano a La Tagua con una longitud de 5 kilómetros entre el K8+900 - K14+000, para una longitud total de 14 kilómetros </t>
  </si>
  <si>
    <t>Gerencia de Proyectos/Fabio Manjarres Pinzón</t>
  </si>
  <si>
    <t>Construcción de una calzada adicional en la carrera 4 entre calles 9 y 27 con una longitud de 2.1 kilómetros en El Rodadero, Santa Marta, Magdalena, Caribe.</t>
  </si>
  <si>
    <t xml:space="preserve">Ampliación de la calzada existente a dos carriles de 7,0 m de ancho con un separador central de 1,50 m y andenes laterales de 2,00 m. 2.1 kilometros de longitud. </t>
  </si>
  <si>
    <t>Rodadero, Gaira</t>
  </si>
  <si>
    <t>Incorporación al Plan Vial del Norte</t>
  </si>
  <si>
    <t>Gestión Predial</t>
  </si>
  <si>
    <t>Ejecución del proyecto</t>
  </si>
  <si>
    <t>Gerencia de Proyectos/Fabio Manjarres Pinzón y Ruta del Sol II</t>
  </si>
  <si>
    <t>Construcción, adecuación y dotación de escenarios deportivos en el antiguo Polideportivo del Sur</t>
  </si>
  <si>
    <t xml:space="preserve">Coliseo cubierto
Auditorio y area administrativa
Cancha cubierta de futbol 5
Cancha de softbol
Cancha de futbol
Zona de juegos infantiles
Zona de gimnasios biosaludables
Pista de skate board
Circuito de trote
Muro para escalar
</t>
  </si>
  <si>
    <t>Aprobación Coldeportes</t>
  </si>
  <si>
    <t>Coldeportes</t>
  </si>
  <si>
    <t>Proceso de licitación</t>
  </si>
  <si>
    <t>Gerencia de Proyectos/Fabio Manjarres Pinzón y Contratación/Leysdi Medina</t>
  </si>
  <si>
    <t>Fortalecimiento, construcción y dotación de placa deportiva cubierta para los municipios Concordia, Cerro de San Antonio, Santa Ana, Pijiño del Carmen, Zona Bananera y Ciénaga</t>
  </si>
  <si>
    <t xml:space="preserve"> Concordia, Cerro de San Antonio, Santa Ana, Pijiño del Carmen, Zona Bananera y Ciénaga</t>
  </si>
  <si>
    <t>Gerencia de Proyectos</t>
  </si>
  <si>
    <t xml:space="preserve">Fabio Manjarres Pinzón </t>
  </si>
  <si>
    <t>25 de enero de 2018</t>
  </si>
  <si>
    <t xml:space="preserve">Concordia </t>
  </si>
  <si>
    <t xml:space="preserve">San Ana </t>
  </si>
  <si>
    <t xml:space="preserve">Ciénaga </t>
  </si>
  <si>
    <t>Mejoramiento de la Vía Palermo-Sitio Nuevo- Remolino- Guáimaro en el Departamento del Magdalena</t>
  </si>
  <si>
    <t xml:space="preserve">Palermo </t>
  </si>
  <si>
    <t xml:space="preserve">Guáimaro </t>
  </si>
  <si>
    <t xml:space="preserve">Gerencia de Proyectos/Fabio Manjarres Pinzón y Consorcio Ribera Este </t>
  </si>
  <si>
    <t>6 Escenarios deportivos contruidos</t>
  </si>
  <si>
    <t>Explanaciones</t>
  </si>
  <si>
    <t>Terraplén</t>
  </si>
  <si>
    <t>Subbase Granular</t>
  </si>
  <si>
    <t>Base Granular</t>
  </si>
  <si>
    <t>Mezcla Asfaltica en caliente</t>
  </si>
  <si>
    <t>Obras de drenaje</t>
  </si>
  <si>
    <t>Construccion del puente Caño Clarin</t>
  </si>
  <si>
    <t>Mejoramiento de la Subrasante</t>
  </si>
  <si>
    <t xml:space="preserve">Inicialmente pavimentacion en concreto asfaltico de 48.2km pero mediante Otro si Modificatorio se redujo esta cantidad a 18.08 km Pavimento Asfaltico: (K60+329 al k41+500) menos 2.8 Km de la variante de Palermo; K41+500 al K39+650 A nivel de terraplen terminado </t>
  </si>
  <si>
    <t>Costo inicial $432,010,178,757,42, costo actual según Otro si Modificatorio No.6 $ 322,158,432,217</t>
  </si>
  <si>
    <t>GERENCIA DE PROYECTOS</t>
  </si>
  <si>
    <t>Construcción de conexiones domiciliarias de Gas Natural para usuarios de los Municipios de Ciénaga y Nueva Granada en el Departamento del Magdalena</t>
  </si>
  <si>
    <t xml:space="preserve">Reconocimiento y entrega de subsidio de conexión para el suministro de Gas Natural domiciliario, incluye subsidio al cargo por conexión, revisión previa e instalación de 2.664 usuarios, estratos 1 y 2 de los Municipios de Ciénaga y Nueva Granada. </t>
  </si>
  <si>
    <t>Celebración del Convenio entre el Departamento y la Empresa de Servicios Públicos.</t>
  </si>
  <si>
    <t xml:space="preserve"> 24 Meses y cuatro meses más.</t>
  </si>
  <si>
    <t>Tramite Juridico, administrativo y financiero del convenio</t>
  </si>
  <si>
    <t>Municipios de Cienaga y Nueva Granada</t>
  </si>
  <si>
    <t>Cienaga y Nueva Granada</t>
  </si>
  <si>
    <t>Supervición de ejecución del Convenio</t>
  </si>
  <si>
    <t>Visitas de seguimiento Tecnico a los Municipios y entrevistas efectuadas a diferentes usuarios para constatar su servicio.</t>
  </si>
  <si>
    <t>Elaboración de Actas de Seguimiento</t>
  </si>
  <si>
    <t xml:space="preserve">Elaboración Informes Parciales y Final </t>
  </si>
  <si>
    <t>Construcción de Conexiones domiciliarias de Gas  Natural para  Usuarios del Corregimiento del Magdalena. Convenio No. 047 del 2015. Valor del  Convenio: $3.294.582.446.oo, recursos de regalias</t>
  </si>
  <si>
    <t>Establecer los mecanismos para el reconocimiento y pago de subsidio de conexion para el servicio de suministro de gas natural domiciliario a 7.006 usuarios potenciales a los usuarios de los estratos 1 y 2 de los corregimientos de: El  Cauca (Aracataca),  La China (Chibolo), Bella Vista , Loma del Balsamo, Rio Mar, Estación LLeras (Algarrobo), Alejandria, Pueblo Nievo, Carmen de Ariguaní, Badelco (Ariguaní), Pueblito de las Andes , La Gloria, Las Tinas, San Jose del Ballesteros (Nueva Granada), Apure, Cienegueta, Zarate, Aguas Vivas, Cerro Grande, Buena Vista, El Bajo (Plato), Casa de Tabla, La Horqueta, Monterrubio, Estación Villa, Pueblo de los Barrios (Sabanas de San Angel), La Colombia, Las Flores (El Reten), Guamachito, Paulina, Agustina, Macondo y Piloto (Zona Bananera).</t>
  </si>
  <si>
    <t>Corregimientos del Magdalena de  El  Cauca (Aracataca),  La China (Chibolo), Bella Vista , Loma del Balsamo, Rio Mar, Estación LLeras (Algarrobo), Alejandria, Pueblo Nuevo, Carmen de Ariguaní, Badelco (Ariguaní), Pueblito de las Andes , La Gloria, Las Tinas, San Jose del Ballesteros (Nueva Granada), Apure, Cienegueta, Zarate, Aguas Vivas, Cerro Grande, Buena Vista, El Bajo (Plato), Casa de Tabla, La Horqueta, Monterrubio, Estación Villa, Pueblo de los Barrios (Sabanas de San Angel), La Colombia, Las Flores (El Reten), Guamachito, Paulina, Agustina, Macondo y Piloto (Zona Bananera).</t>
  </si>
  <si>
    <t>Continuar con la Supervición de ejecución del Convenio</t>
  </si>
  <si>
    <t>Continuar con las visitas de seguimiento Tecnico a los Municipios y entrevistas efectuadas a diferentes usuarios para constatar su servicio.</t>
  </si>
  <si>
    <t>Establecer los mecanismos para el reconocimiento y pago de subsidio de conexión al servicio de Gas Natural Domiciliaria de 9.479  usuarios potenciales de los estratos 1 y 2, del Departamento del Magdalena. Municipios de: Pijiño del Carmen, Guamal, San Sebastián de Buenavista, San Zenón, Santa Bárbara de Pinto,  Plato y Santa Ana.</t>
  </si>
  <si>
    <t xml:space="preserve">Cabeceras Municipales de Pijiño del Carmen, Guamal, San Sebastián de Buenavista, San Zenón, Santa Bárbara de Pinto,  Plato y Santa Ana. </t>
  </si>
  <si>
    <t xml:space="preserve">Elaboración y aprobacion del Informe Final </t>
  </si>
  <si>
    <t>Elaboración de Acta de Liquidación Final</t>
  </si>
  <si>
    <t>Gerencia de Proyectos/Fabio Manjarres Pinzón y Gases del Caribe S.A. ESP</t>
  </si>
  <si>
    <t>Programa Nacional de Titulacion de Predios - VIS</t>
  </si>
  <si>
    <t xml:space="preserve">Titular predios a Viviendas de Interes Social VIS, estratos 1 y 2, Barrio Santa Ana y Portal de las Avenidas. </t>
  </si>
  <si>
    <t>Distrito de Santa Marta - Barrio Santa Ana</t>
  </si>
  <si>
    <t>Elaboracion de Ordenanza para aprobacion de nuevas facultades para Viviendas VIS.</t>
  </si>
  <si>
    <t xml:space="preserve">Elaboración del Edicto Emplazatorio de cesion a titulo gratuito de los inmuebles fiscales de propiedad del Departamento </t>
  </si>
  <si>
    <t>Elaboracion de Resoluciones</t>
  </si>
  <si>
    <t>Tramites Internos de las Resoluciones y envio a Instrumentos publicos para Obterner la matricula.</t>
  </si>
  <si>
    <t>Entrega de la Resolución de transferencia de titulo gratuito de los bienes fiscales propiedad de la Gobernación.</t>
  </si>
  <si>
    <t xml:space="preserve">Gerencia de Proyectos/Fabio Manjarres Pinzón, IGAC, Minvivienda. </t>
  </si>
  <si>
    <t xml:space="preserve">Venta de predios al Barrio Santa Ana y Portal de las Avenidas -  NO VIS </t>
  </si>
  <si>
    <t>Distrito de Santa Marta - Barrio Santa Ana y Portal de las Avenidas</t>
  </si>
  <si>
    <t>Elaboracion de Ordenanza para aprobacion de las facultades para Viviendas NO VIS.</t>
  </si>
  <si>
    <t>Acto Administrativo para implementación de Titulación NO VIS.</t>
  </si>
  <si>
    <t>Titulacion de Predios - NO VIS</t>
  </si>
  <si>
    <t>Construcción de conexiones domiciliarias de Gas Natural para usuarios de los Municipios y/o corregimientos en el Departamento del Magdalena</t>
  </si>
  <si>
    <t xml:space="preserve">Cabeceras Municipales y corregimientos del Departamento del Magdalena </t>
  </si>
  <si>
    <t>Presentación del Proyecto ante el DNP</t>
  </si>
  <si>
    <t xml:space="preserve">Reconocimiento y entrega de subsidio de conexión para el suministro de Gas Natural domiciliario, incluye subsidio al cargo por conexión, revisión previa e instalación, estratos 1 y 2 en los  Municipios y/o corregimientos del Departamento del Magdalena. </t>
  </si>
  <si>
    <t>Socializacion de convocatorias emitidas por MVCT</t>
  </si>
  <si>
    <t xml:space="preserve">Mesas de trabajo con municipios que decidan presentarse a la convocatoria para revisión de avances de formulación de proyectos </t>
  </si>
  <si>
    <t>Seguimiento a proyectos presentados por los municipios ante FINDETER</t>
  </si>
  <si>
    <t>Apoyo en procesos de subsanación de proyectos</t>
  </si>
  <si>
    <t>Seguimiento hasta viabilizacion de proyectos por parte de FINDETER y PRIORIZACION por MVCT</t>
  </si>
  <si>
    <t>PROGRAMA DE VIVIENDA:    Proyectos de VIP viabilizados en el marco del PVG II: Aprobacion de 895 SFV</t>
  </si>
  <si>
    <t xml:space="preserve">Gerencia de Proyectos/ Fabio Manjarres Pinzon- Betsy Socarras </t>
  </si>
  <si>
    <t>600  Viviendas VIP</t>
  </si>
  <si>
    <t>Proyecto de Estudios Previos para la conformacion del Banco de Tierras del Departamento</t>
  </si>
  <si>
    <t>Realización del diagnostico (Deficit Cuantitativo de Vivienda) con las herramientas existentes. (Actualización CENSO DANE 2018, fichas de caracterización DNP, Estudios realizados por municipios, estudios particulares existentes)</t>
  </si>
  <si>
    <t>Revision de POT´s y herramientas de Ordenamiento vigentes  de los municipios</t>
  </si>
  <si>
    <t>Priorizacion de municipios a atender e identificación de predios</t>
  </si>
  <si>
    <t>Estudios tecnicos, conceptos de las entidades competentes</t>
  </si>
  <si>
    <t>Estudios juridicos de predios</t>
  </si>
  <si>
    <t>Formulacion del proyecto</t>
  </si>
  <si>
    <t>Conexiones de Gas Natural a Usuarios del Centro y Bajo Magdalena. Convenio No. 036 del 2014. Valor del Convenio: $4.928.052.763.oo, recursos de regalias.</t>
  </si>
  <si>
    <t>Elaboración y Estructuración del Nuevo Proyecto</t>
  </si>
  <si>
    <t>PLAN VIAL DEL NORTE DEL MAGDALENA</t>
  </si>
  <si>
    <t>Construcción de la Doble Calzada Ye de Ciénaga - Mamatoco - 11 de Noviembre</t>
  </si>
  <si>
    <t>Santa Marta y Ciénaga</t>
  </si>
  <si>
    <t>No aplica</t>
  </si>
  <si>
    <t>Construcción Puente Peatonal Sierra Nevada.</t>
  </si>
  <si>
    <t>Marzo de 2018</t>
  </si>
  <si>
    <t>Concesión Ruta del Sol II</t>
  </si>
  <si>
    <t>Glorieta Curinca y sus ramales</t>
  </si>
  <si>
    <t>Calzada derecha entre K90+880 - K91+100</t>
  </si>
  <si>
    <t>TITULACION DE PREDIOS EN EL BARRIO JORGE ELIECER GAITAN- MUNICIPIO DE CIENAGA-MAGDALENA</t>
  </si>
  <si>
    <t>Ciénaga - Barrio Jorge Eliecer Gaitan</t>
  </si>
  <si>
    <t>Estudio jurídico y técnico (Estudio de Titulos)</t>
  </si>
  <si>
    <t xml:space="preserve">Estudio cartográfico </t>
  </si>
  <si>
    <t>Determinación del carácter de vivienda de interés social</t>
  </si>
  <si>
    <t>Acto Administrativo de Cesión Gratuita de Títulos</t>
  </si>
  <si>
    <t>Publicación y emplazamiento</t>
  </si>
  <si>
    <t>Notificación del acto administrativo</t>
  </si>
  <si>
    <t>Registro del acto administrativo</t>
  </si>
  <si>
    <t>Nov.de 2018</t>
  </si>
  <si>
    <t>DIc.de 2018</t>
  </si>
  <si>
    <t>Mayo de 2018</t>
  </si>
  <si>
    <t>Sept. de 2018</t>
  </si>
  <si>
    <t>Oct. 2018</t>
  </si>
  <si>
    <t>Municipio de Nueva Granada - Fondo de Regalias Directas . $200.000.000</t>
  </si>
  <si>
    <t>Recursos Propios Municipio de Ciénaga. $500.000.000</t>
  </si>
  <si>
    <t>Departamento Magdalena - Fondo de Desarrollo Regional-FDR.  $2.544.762.570</t>
  </si>
  <si>
    <t>Disminuir el número de asentamientos informales en el municipio de Ciénaga, Magdalena.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</si>
</sst>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_-;\-* #,##0.00\ _€_-;_-* &quot;-&quot;??\ _€_-;_-@_-"/>
    <numFmt numFmtId="165" formatCode="[$-C0A]d\-mmm\-yyyy;@"/>
    <numFmt numFmtId="166" formatCode="_-* #,##0\ _€_-;\-* #,##0\ _€_-;_-* &quot;-&quot;??\ _€_-;_-@_-"/>
    <numFmt numFmtId="167" formatCode="[$$-240A]\ #,##0.00"/>
    <numFmt numFmtId="168" formatCode="[$-C0A]d\-mmm\-yy;@"/>
  </numFmts>
  <fonts count="17"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9"/>
      <color indexed="81"/>
      <name val="Tahoma"/>
      <charset val="1"/>
    </font>
    <font>
      <b/>
      <sz val="9"/>
      <color indexed="81"/>
      <name val="Tahoma"/>
      <charset val="1"/>
    </font>
    <font>
      <b/>
      <u/>
      <sz val="9"/>
      <color indexed="81"/>
      <name val="Tahoma"/>
      <family val="2"/>
    </font>
    <font>
      <sz val="8"/>
      <name val="Arial"/>
      <family val="2"/>
    </font>
    <font>
      <sz val="11"/>
      <name val="Arial Narrow"/>
      <family val="2"/>
    </font>
    <font>
      <sz val="11"/>
      <color rgb="FFFF0000"/>
      <name val="Arial Narrow"/>
      <family val="2"/>
    </font>
    <font>
      <b/>
      <sz val="11"/>
      <name val="Arial Narrow"/>
      <family val="2"/>
    </font>
    <font>
      <u/>
      <sz val="11"/>
      <color theme="10"/>
      <name val="Calibri"/>
      <family val="2"/>
      <scheme val="minor"/>
    </font>
    <font>
      <u/>
      <sz val="11"/>
      <color theme="11"/>
      <name val="Calibri"/>
      <family val="2"/>
      <scheme val="minor"/>
    </font>
    <font>
      <sz val="10"/>
      <color theme="1"/>
      <name val="Arial Narrow"/>
      <family val="2"/>
    </font>
    <font>
      <b/>
      <sz val="9"/>
      <color indexed="81"/>
      <name val="Tahoma"/>
      <family val="2"/>
    </font>
    <font>
      <sz val="9"/>
      <color indexed="81"/>
      <name val="Tahoma"/>
      <family val="2"/>
    </font>
    <font>
      <sz val="10"/>
      <color rgb="FF000000"/>
      <name val="Arial Narrow"/>
      <family val="2"/>
    </font>
  </fonts>
  <fills count="3">
    <fill>
      <patternFill patternType="none"/>
    </fill>
    <fill>
      <patternFill patternType="gray125"/>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medium">
        <color auto="1"/>
      </right>
      <top/>
      <bottom style="medium">
        <color auto="1"/>
      </bottom>
      <diagonal/>
    </border>
    <border>
      <left style="thin">
        <color auto="1"/>
      </left>
      <right/>
      <top/>
      <bottom/>
      <diagonal/>
    </border>
    <border>
      <left style="medium">
        <color auto="1"/>
      </left>
      <right style="thin">
        <color auto="1"/>
      </right>
      <top style="thin">
        <color auto="1"/>
      </top>
      <bottom/>
      <diagonal/>
    </border>
    <border>
      <left/>
      <right style="thin">
        <color indexed="64"/>
      </right>
      <top/>
      <bottom style="thin">
        <color indexed="64"/>
      </bottom>
      <diagonal/>
    </border>
    <border>
      <left/>
      <right style="thin">
        <color auto="1"/>
      </right>
      <top style="medium">
        <color auto="1"/>
      </top>
      <bottom/>
      <diagonal/>
    </border>
    <border>
      <left/>
      <right style="thin">
        <color auto="1"/>
      </right>
      <top/>
      <bottom style="medium">
        <color auto="1"/>
      </bottom>
      <diagonal/>
    </border>
  </borders>
  <cellStyleXfs count="6">
    <xf numFmtId="0" fontId="0" fillId="0" borderId="0"/>
    <xf numFmtId="164" fontId="1" fillId="0" borderId="0" applyFont="0" applyFill="0" applyBorder="0" applyAlignment="0" applyProtection="0"/>
    <xf numFmtId="0" fontId="7" fillId="0" borderId="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43" fontId="1" fillId="0" borderId="0" applyFont="0" applyFill="0" applyBorder="0" applyAlignment="0" applyProtection="0"/>
  </cellStyleXfs>
  <cellXfs count="189">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left" vertical="center" wrapText="1"/>
    </xf>
    <xf numFmtId="3" fontId="2" fillId="0" borderId="0" xfId="0" applyNumberFormat="1" applyFont="1" applyAlignment="1">
      <alignment horizontal="center" vertical="center" wrapText="1"/>
    </xf>
    <xf numFmtId="165" fontId="2" fillId="0" borderId="0" xfId="0" applyNumberFormat="1" applyFont="1" applyAlignment="1">
      <alignment vertical="center" wrapText="1"/>
    </xf>
    <xf numFmtId="0" fontId="2" fillId="0" borderId="0" xfId="0" applyFont="1" applyAlignment="1">
      <alignment vertical="center" wrapText="1"/>
    </xf>
    <xf numFmtId="4" fontId="2" fillId="0" borderId="0" xfId="0" applyNumberFormat="1" applyFont="1" applyAlignment="1">
      <alignmen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wrapText="1"/>
    </xf>
    <xf numFmtId="165" fontId="2" fillId="0" borderId="1" xfId="0" applyNumberFormat="1" applyFont="1" applyBorder="1" applyAlignment="1">
      <alignment vertical="center" wrapText="1"/>
    </xf>
    <xf numFmtId="0" fontId="2" fillId="0" borderId="1" xfId="0" applyFont="1" applyBorder="1" applyAlignment="1">
      <alignment vertical="center" wrapText="1"/>
    </xf>
    <xf numFmtId="166" fontId="3" fillId="0" borderId="1" xfId="1" applyNumberFormat="1" applyFont="1" applyBorder="1" applyAlignment="1">
      <alignment horizontal="center" vertical="center" wrapText="1"/>
    </xf>
    <xf numFmtId="166" fontId="3" fillId="0" borderId="0" xfId="1" applyNumberFormat="1" applyFont="1" applyAlignment="1">
      <alignment horizontal="center" vertical="center" wrapText="1"/>
    </xf>
    <xf numFmtId="166" fontId="3" fillId="0" borderId="0" xfId="1" applyNumberFormat="1" applyFont="1" applyAlignment="1">
      <alignment horizontal="center" vertical="center"/>
    </xf>
    <xf numFmtId="0" fontId="2" fillId="0" borderId="4" xfId="0" applyFont="1" applyBorder="1" applyAlignment="1">
      <alignment horizontal="left" vertical="center" wrapText="1"/>
    </xf>
    <xf numFmtId="3" fontId="2" fillId="0" borderId="4" xfId="0" applyNumberFormat="1" applyFont="1" applyBorder="1" applyAlignment="1">
      <alignment horizontal="center" vertical="center" wrapText="1"/>
    </xf>
    <xf numFmtId="166" fontId="3" fillId="0" borderId="4" xfId="1" applyNumberFormat="1" applyFont="1" applyBorder="1" applyAlignment="1">
      <alignment horizontal="center" vertical="center" wrapText="1"/>
    </xf>
    <xf numFmtId="165" fontId="2" fillId="0" borderId="4" xfId="0" applyNumberFormat="1"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horizontal="left" vertical="center" wrapText="1"/>
    </xf>
    <xf numFmtId="3" fontId="2" fillId="0" borderId="9" xfId="0" applyNumberFormat="1" applyFont="1" applyBorder="1" applyAlignment="1">
      <alignment horizontal="center" vertical="center" wrapText="1"/>
    </xf>
    <xf numFmtId="166" fontId="3" fillId="0" borderId="9" xfId="1" applyNumberFormat="1" applyFont="1" applyBorder="1" applyAlignment="1">
      <alignment horizontal="center" vertical="center" wrapText="1"/>
    </xf>
    <xf numFmtId="165" fontId="2" fillId="0" borderId="9" xfId="0" applyNumberFormat="1"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horizontal="center" vertical="center"/>
    </xf>
    <xf numFmtId="0" fontId="3" fillId="0" borderId="0" xfId="0" applyFont="1" applyAlignment="1">
      <alignment horizontal="left" vertical="center"/>
    </xf>
    <xf numFmtId="0" fontId="3" fillId="2" borderId="9" xfId="0" applyFont="1" applyFill="1" applyBorder="1" applyAlignment="1">
      <alignment horizontal="center" vertical="center"/>
    </xf>
    <xf numFmtId="4" fontId="3" fillId="0" borderId="19" xfId="0" applyNumberFormat="1" applyFont="1" applyBorder="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167" fontId="2" fillId="0" borderId="4"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vertical="center" wrapText="1"/>
    </xf>
    <xf numFmtId="0" fontId="8" fillId="0" borderId="0" xfId="2" quotePrefix="1" applyNumberFormat="1" applyFont="1" applyFill="1" applyBorder="1" applyAlignment="1">
      <alignment vertical="center"/>
    </xf>
    <xf numFmtId="3" fontId="8" fillId="0" borderId="0" xfId="2" quotePrefix="1" applyNumberFormat="1" applyFont="1" applyFill="1" applyBorder="1" applyAlignment="1">
      <alignment vertical="center"/>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166" fontId="10" fillId="0" borderId="4" xfId="1" applyNumberFormat="1" applyFont="1" applyBorder="1" applyAlignment="1">
      <alignment horizontal="center" vertical="center" wrapText="1"/>
    </xf>
    <xf numFmtId="166" fontId="10" fillId="0" borderId="1" xfId="1" applyNumberFormat="1" applyFont="1" applyBorder="1" applyAlignment="1">
      <alignment horizontal="center" vertical="center" wrapText="1"/>
    </xf>
    <xf numFmtId="0" fontId="8" fillId="0" borderId="1" xfId="0" applyFont="1" applyBorder="1" applyAlignment="1">
      <alignment horizontal="left" vertical="center" wrapText="1"/>
    </xf>
    <xf numFmtId="165" fontId="8" fillId="0" borderId="1" xfId="0" applyNumberFormat="1" applyFont="1" applyBorder="1" applyAlignment="1">
      <alignment vertical="center" wrapText="1"/>
    </xf>
    <xf numFmtId="0" fontId="8" fillId="0" borderId="1" xfId="0" applyFont="1" applyBorder="1" applyAlignment="1">
      <alignment vertical="center" wrapText="1"/>
    </xf>
    <xf numFmtId="165" fontId="8" fillId="0" borderId="4" xfId="0" applyNumberFormat="1" applyFont="1" applyBorder="1" applyAlignment="1">
      <alignment vertical="center" wrapText="1"/>
    </xf>
    <xf numFmtId="0" fontId="8" fillId="0" borderId="9" xfId="0" applyFont="1" applyBorder="1" applyAlignment="1">
      <alignment horizontal="left" vertical="center" wrapText="1"/>
    </xf>
    <xf numFmtId="166" fontId="10" fillId="0" borderId="9" xfId="1" applyNumberFormat="1" applyFont="1" applyBorder="1" applyAlignment="1">
      <alignment horizontal="center" vertical="center" wrapText="1"/>
    </xf>
    <xf numFmtId="165" fontId="8" fillId="0" borderId="1" xfId="0" applyNumberFormat="1" applyFont="1" applyBorder="1" applyAlignment="1">
      <alignment horizontal="righ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21" xfId="0" applyFont="1" applyBorder="1" applyAlignment="1">
      <alignment horizontal="left" vertical="center" wrapText="1"/>
    </xf>
    <xf numFmtId="3" fontId="2" fillId="0" borderId="21" xfId="0" applyNumberFormat="1" applyFont="1" applyBorder="1" applyAlignment="1">
      <alignment horizontal="center" vertical="center" wrapText="1"/>
    </xf>
    <xf numFmtId="166" fontId="3" fillId="0" borderId="21" xfId="1" applyNumberFormat="1" applyFont="1" applyBorder="1" applyAlignment="1">
      <alignment horizontal="center" vertical="center" wrapText="1"/>
    </xf>
    <xf numFmtId="165" fontId="2" fillId="0" borderId="21" xfId="0" applyNumberFormat="1" applyFont="1" applyBorder="1" applyAlignment="1">
      <alignment vertical="center" wrapText="1"/>
    </xf>
    <xf numFmtId="0" fontId="2" fillId="0" borderId="25" xfId="0" applyFont="1" applyBorder="1" applyAlignment="1">
      <alignment vertical="center" wrapText="1"/>
    </xf>
    <xf numFmtId="0" fontId="8" fillId="0" borderId="1" xfId="0" applyFont="1" applyFill="1" applyBorder="1" applyAlignment="1">
      <alignment horizontal="justify" vertical="top" wrapText="1"/>
    </xf>
    <xf numFmtId="0" fontId="2" fillId="0" borderId="0" xfId="0" applyFont="1"/>
    <xf numFmtId="0" fontId="8" fillId="0" borderId="1" xfId="0" applyFont="1" applyFill="1" applyBorder="1" applyAlignment="1">
      <alignmen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167" fontId="2" fillId="0" borderId="4"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3" fontId="2" fillId="0" borderId="4" xfId="5" applyNumberFormat="1" applyFont="1" applyFill="1" applyBorder="1" applyAlignment="1">
      <alignment horizontal="left" vertical="center" wrapText="1"/>
    </xf>
    <xf numFmtId="168" fontId="2" fillId="0" borderId="2" xfId="5" applyNumberFormat="1" applyFont="1" applyFill="1" applyBorder="1" applyAlignment="1">
      <alignment horizontal="center" vertical="center"/>
    </xf>
    <xf numFmtId="3" fontId="2" fillId="0" borderId="2" xfId="5" applyNumberFormat="1" applyFont="1" applyFill="1" applyBorder="1" applyAlignment="1">
      <alignment horizontal="left" vertical="center" wrapText="1"/>
    </xf>
    <xf numFmtId="168" fontId="2" fillId="0" borderId="1" xfId="0" applyNumberFormat="1" applyFont="1" applyFill="1" applyBorder="1" applyAlignment="1">
      <alignment horizontal="center" vertical="center"/>
    </xf>
    <xf numFmtId="43" fontId="2" fillId="0" borderId="31" xfId="5" applyFont="1" applyFill="1" applyBorder="1" applyAlignment="1">
      <alignment horizontal="center" vertical="center"/>
    </xf>
    <xf numFmtId="0" fontId="13" fillId="0" borderId="4" xfId="0" applyFont="1" applyBorder="1" applyAlignment="1">
      <alignment horizontal="left" vertical="center" wrapText="1"/>
    </xf>
    <xf numFmtId="165" fontId="13" fillId="0" borderId="4" xfId="0" applyNumberFormat="1" applyFont="1" applyBorder="1" applyAlignment="1">
      <alignment horizontal="center" vertical="center" wrapText="1"/>
    </xf>
    <xf numFmtId="0" fontId="13" fillId="0" borderId="17" xfId="0" applyFont="1" applyBorder="1" applyAlignment="1">
      <alignment vertical="center" wrapText="1"/>
    </xf>
    <xf numFmtId="167" fontId="2" fillId="0" borderId="17" xfId="0" applyNumberFormat="1" applyFont="1" applyBorder="1" applyAlignment="1">
      <alignment vertical="center" wrapText="1"/>
    </xf>
    <xf numFmtId="0" fontId="13" fillId="0" borderId="1" xfId="0" applyFont="1" applyBorder="1" applyAlignment="1">
      <alignment horizontal="left" vertical="center" wrapText="1"/>
    </xf>
    <xf numFmtId="165" fontId="13" fillId="0" borderId="1" xfId="0" applyNumberFormat="1" applyFont="1" applyBorder="1" applyAlignment="1">
      <alignment horizontal="center" vertical="center" wrapText="1"/>
    </xf>
    <xf numFmtId="0" fontId="13" fillId="0" borderId="1" xfId="0" applyFont="1" applyBorder="1" applyAlignment="1">
      <alignment vertical="center" wrapText="1"/>
    </xf>
    <xf numFmtId="167" fontId="2" fillId="0" borderId="1" xfId="0" applyNumberFormat="1" applyFont="1" applyBorder="1" applyAlignment="1">
      <alignment vertical="center" wrapText="1"/>
    </xf>
    <xf numFmtId="165" fontId="13" fillId="0" borderId="9" xfId="0" applyNumberFormat="1" applyFont="1" applyBorder="1" applyAlignment="1">
      <alignment horizontal="center" vertical="center" wrapText="1"/>
    </xf>
    <xf numFmtId="0" fontId="13" fillId="0" borderId="18" xfId="0" applyFont="1" applyBorder="1" applyAlignment="1">
      <alignment vertical="center" wrapText="1"/>
    </xf>
    <xf numFmtId="167" fontId="2" fillId="0" borderId="9" xfId="0" applyNumberFormat="1" applyFont="1" applyBorder="1" applyAlignment="1">
      <alignment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13" fillId="0" borderId="21" xfId="0" applyFont="1" applyBorder="1" applyAlignment="1">
      <alignment horizontal="left" vertical="center" wrapText="1"/>
    </xf>
    <xf numFmtId="0" fontId="2" fillId="0" borderId="2" xfId="0" applyFont="1" applyBorder="1" applyAlignment="1">
      <alignment horizontal="left" vertical="center" wrapText="1"/>
    </xf>
    <xf numFmtId="0" fontId="13" fillId="0" borderId="1" xfId="0" applyFont="1" applyBorder="1" applyAlignment="1">
      <alignment vertical="top" wrapText="1"/>
    </xf>
    <xf numFmtId="0" fontId="13" fillId="0" borderId="1" xfId="0" applyFont="1" applyBorder="1"/>
    <xf numFmtId="0" fontId="16" fillId="0" borderId="1" xfId="0" applyFont="1" applyBorder="1" applyAlignment="1">
      <alignment vertical="top" wrapText="1"/>
    </xf>
    <xf numFmtId="0" fontId="16" fillId="0" borderId="1" xfId="0" applyFont="1" applyBorder="1"/>
    <xf numFmtId="0" fontId="13"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3" fontId="2" fillId="0" borderId="15" xfId="5" applyNumberFormat="1" applyFont="1" applyFill="1" applyBorder="1" applyAlignment="1">
      <alignment horizontal="center" vertical="center" wrapText="1"/>
    </xf>
    <xf numFmtId="3" fontId="2" fillId="0" borderId="20" xfId="5" applyNumberFormat="1" applyFont="1" applyFill="1" applyBorder="1" applyAlignment="1">
      <alignment horizontal="center" vertical="center" wrapText="1"/>
    </xf>
    <xf numFmtId="3" fontId="2" fillId="0" borderId="16" xfId="5" applyNumberFormat="1" applyFont="1" applyFill="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167" fontId="2" fillId="0" borderId="4"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3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center" vertical="center" wrapText="1"/>
    </xf>
    <xf numFmtId="0" fontId="2" fillId="0" borderId="24" xfId="0" applyFont="1" applyBorder="1" applyAlignment="1">
      <alignment horizontal="center" vertical="center" wrapText="1"/>
    </xf>
    <xf numFmtId="167" fontId="2" fillId="0" borderId="21" xfId="0" applyNumberFormat="1" applyFont="1" applyBorder="1" applyAlignment="1">
      <alignment horizontal="center" vertical="center" wrapText="1"/>
    </xf>
    <xf numFmtId="167" fontId="2" fillId="0" borderId="11"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1" xfId="0" applyFont="1" applyBorder="1" applyAlignment="1">
      <alignment horizontal="center" vertical="center" wrapText="1"/>
    </xf>
    <xf numFmtId="3" fontId="2" fillId="0" borderId="2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7"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8" fillId="0" borderId="21"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8" xfId="0" applyFont="1" applyFill="1" applyBorder="1" applyAlignment="1">
      <alignment horizontal="center" vertical="center" wrapText="1"/>
    </xf>
    <xf numFmtId="167" fontId="8" fillId="0" borderId="21" xfId="0" applyNumberFormat="1" applyFont="1" applyBorder="1" applyAlignment="1">
      <alignment horizontal="center" vertical="center" wrapText="1"/>
    </xf>
    <xf numFmtId="167" fontId="8" fillId="0" borderId="11"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3" fontId="8" fillId="0" borderId="17" xfId="0" applyNumberFormat="1" applyFont="1" applyBorder="1" applyAlignment="1">
      <alignment horizontal="center" vertical="center" wrapText="1"/>
    </xf>
    <xf numFmtId="3" fontId="8" fillId="0" borderId="11"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0" fontId="8" fillId="0" borderId="17" xfId="0" applyFont="1" applyBorder="1" applyAlignment="1">
      <alignment horizontal="center" vertical="center" wrapText="1"/>
    </xf>
    <xf numFmtId="0" fontId="8" fillId="0" borderId="2" xfId="0" applyFont="1" applyBorder="1" applyAlignment="1">
      <alignment horizontal="center" vertical="center" wrapText="1"/>
    </xf>
    <xf numFmtId="0" fontId="2" fillId="0" borderId="15" xfId="0" applyFont="1" applyBorder="1" applyAlignment="1">
      <alignment horizontal="justify" vertical="center" wrapText="1"/>
    </xf>
    <xf numFmtId="0" fontId="2" fillId="0" borderId="20" xfId="0" applyFont="1" applyBorder="1" applyAlignment="1">
      <alignment horizontal="justify" vertical="center" wrapText="1"/>
    </xf>
    <xf numFmtId="0" fontId="2" fillId="0" borderId="16" xfId="0" applyFont="1" applyBorder="1" applyAlignment="1">
      <alignment horizontal="justify" vertical="center" wrapText="1"/>
    </xf>
    <xf numFmtId="0" fontId="2" fillId="0" borderId="32" xfId="0" applyFont="1" applyBorder="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left" vertical="center" wrapText="1"/>
    </xf>
    <xf numFmtId="0" fontId="2" fillId="0" borderId="17" xfId="0" applyFont="1" applyBorder="1" applyAlignment="1">
      <alignment horizontal="center" vertical="top" wrapText="1"/>
    </xf>
    <xf numFmtId="0" fontId="2" fillId="0" borderId="11" xfId="0" applyFont="1" applyBorder="1" applyAlignment="1">
      <alignment horizontal="center" vertical="top" wrapText="1"/>
    </xf>
    <xf numFmtId="0" fontId="2" fillId="0" borderId="18" xfId="0" applyFont="1" applyBorder="1" applyAlignment="1">
      <alignment horizontal="center" vertical="top" wrapText="1"/>
    </xf>
    <xf numFmtId="3" fontId="2" fillId="0" borderId="15" xfId="5" applyNumberFormat="1" applyFont="1" applyFill="1" applyBorder="1" applyAlignment="1">
      <alignment horizontal="left" vertical="center" wrapText="1"/>
    </xf>
    <xf numFmtId="3" fontId="2" fillId="0" borderId="20" xfId="5" applyNumberFormat="1" applyFont="1" applyFill="1" applyBorder="1" applyAlignment="1">
      <alignment horizontal="left" vertical="center" wrapText="1"/>
    </xf>
    <xf numFmtId="3" fontId="2" fillId="0" borderId="16" xfId="5" applyNumberFormat="1" applyFont="1" applyFill="1" applyBorder="1" applyAlignment="1">
      <alignment horizontal="left" vertical="center" wrapText="1"/>
    </xf>
    <xf numFmtId="0" fontId="3" fillId="2" borderId="15" xfId="0" applyFont="1" applyFill="1" applyBorder="1" applyAlignment="1">
      <alignment horizontal="center" vertical="center"/>
    </xf>
    <xf numFmtId="0" fontId="3" fillId="2" borderId="20" xfId="0" applyFont="1" applyFill="1" applyBorder="1" applyAlignment="1">
      <alignment horizontal="center" vertical="center"/>
    </xf>
    <xf numFmtId="0" fontId="2" fillId="0" borderId="15"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167"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3" fontId="8" fillId="0" borderId="21"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0" fontId="2" fillId="0" borderId="21" xfId="0" applyFont="1" applyBorder="1" applyAlignment="1">
      <alignment horizontal="left" vertical="center" wrapText="1"/>
    </xf>
    <xf numFmtId="0" fontId="2" fillId="0" borderId="12" xfId="0" applyFont="1" applyBorder="1" applyAlignment="1">
      <alignment vertical="center"/>
    </xf>
    <xf numFmtId="0" fontId="2" fillId="0" borderId="13" xfId="0" applyFont="1" applyBorder="1" applyAlignment="1">
      <alignment vertical="center"/>
    </xf>
    <xf numFmtId="0" fontId="3" fillId="0" borderId="0" xfId="0" applyFont="1" applyAlignment="1">
      <alignment horizontal="left" vertical="center"/>
    </xf>
    <xf numFmtId="0" fontId="2" fillId="0" borderId="12" xfId="0" applyFont="1" applyBorder="1" applyAlignment="1">
      <alignment horizontal="center" vertical="center"/>
    </xf>
    <xf numFmtId="0" fontId="3" fillId="2" borderId="2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5" xfId="0" applyFont="1" applyFill="1" applyBorder="1" applyAlignment="1">
      <alignment horizontal="center" vertical="center"/>
    </xf>
    <xf numFmtId="0" fontId="3" fillId="0" borderId="14" xfId="0" applyFont="1" applyBorder="1" applyAlignment="1">
      <alignment horizontal="center"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29" xfId="0" applyFont="1" applyBorder="1" applyAlignment="1">
      <alignment horizontal="center" vertical="center" wrapText="1"/>
    </xf>
    <xf numFmtId="3" fontId="2" fillId="0" borderId="18" xfId="0" applyNumberFormat="1" applyFont="1" applyBorder="1" applyAlignment="1">
      <alignment horizontal="center" vertical="center" wrapText="1"/>
    </xf>
  </cellXfs>
  <cellStyles count="6">
    <cellStyle name="Hipervínculo" xfId="3" builtinId="8" hidden="1"/>
    <cellStyle name="Hipervínculo visitado" xfId="4" builtinId="9" hidden="1"/>
    <cellStyle name="Millares" xfId="1" builtinId="3"/>
    <cellStyle name="Millares 2" xfId="5"/>
    <cellStyle name="Normal" xfId="0" builtinId="0"/>
    <cellStyle name="Normal_Censos 1951-1993" xfId="2"/>
  </cellStyles>
  <dxfs count="1">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M992"/>
  <sheetViews>
    <sheetView tabSelected="1" topLeftCell="C1" workbookViewId="0">
      <pane ySplit="6" topLeftCell="A7" activePane="bottomLeft" state="frozen"/>
      <selection activeCell="B1" sqref="B1"/>
      <selection pane="bottomLeft" activeCell="O10" sqref="O10"/>
    </sheetView>
  </sheetViews>
  <sheetFormatPr baseColWidth="10" defaultColWidth="11.42578125" defaultRowHeight="16.5" x14ac:dyDescent="0.25"/>
  <cols>
    <col min="1" max="1" width="29" style="1" customWidth="1"/>
    <col min="2" max="2" width="12.140625" style="1" hidden="1" customWidth="1"/>
    <col min="3" max="3" width="16.85546875" style="1" bestFit="1" customWidth="1"/>
    <col min="4" max="4" width="19.140625" style="1" bestFit="1" customWidth="1"/>
    <col min="5" max="5" width="17.7109375" style="1" customWidth="1"/>
    <col min="6" max="7" width="19.140625" style="1" customWidth="1"/>
    <col min="8" max="8" width="3.85546875" style="15" customWidth="1"/>
    <col min="9" max="9" width="26.42578125" style="1" customWidth="1"/>
    <col min="10" max="10" width="12.140625" style="1" customWidth="1"/>
    <col min="11" max="11" width="29.7109375" style="1" customWidth="1"/>
    <col min="12" max="12" width="18.7109375" style="1" customWidth="1"/>
    <col min="13" max="13" width="21.28515625" style="1" customWidth="1"/>
    <col min="14" max="16384" width="11.42578125" style="1"/>
  </cols>
  <sheetData>
    <row r="1" spans="1:13" x14ac:dyDescent="0.25">
      <c r="A1" s="3" t="s">
        <v>13</v>
      </c>
      <c r="B1" s="3"/>
      <c r="C1" s="174" t="s">
        <v>109</v>
      </c>
      <c r="D1" s="174"/>
      <c r="E1" s="174"/>
      <c r="F1" s="174"/>
      <c r="G1" s="176" t="s">
        <v>15</v>
      </c>
      <c r="H1" s="176"/>
      <c r="I1" s="177" t="s">
        <v>130</v>
      </c>
      <c r="J1" s="177"/>
      <c r="K1" s="177"/>
      <c r="L1" s="177"/>
      <c r="M1" s="177"/>
    </row>
    <row r="2" spans="1:13" x14ac:dyDescent="0.25">
      <c r="A2" s="3" t="s">
        <v>14</v>
      </c>
      <c r="B2" s="3"/>
      <c r="C2" s="175" t="s">
        <v>110</v>
      </c>
      <c r="D2" s="175"/>
      <c r="E2" s="175"/>
      <c r="F2" s="175"/>
      <c r="G2" s="176" t="s">
        <v>16</v>
      </c>
      <c r="H2" s="176"/>
      <c r="I2" s="177" t="s">
        <v>111</v>
      </c>
      <c r="J2" s="177"/>
      <c r="K2" s="177"/>
      <c r="L2" s="177"/>
      <c r="M2" s="177"/>
    </row>
    <row r="3" spans="1:13" x14ac:dyDescent="0.25">
      <c r="A3" s="3"/>
      <c r="B3" s="3"/>
      <c r="C3" s="26"/>
      <c r="D3" s="26"/>
      <c r="E3" s="26"/>
      <c r="F3" s="26"/>
      <c r="G3" s="27"/>
      <c r="H3" s="27"/>
      <c r="I3" s="26"/>
      <c r="J3" s="26"/>
      <c r="K3" s="26"/>
      <c r="L3" s="26"/>
      <c r="M3" s="26"/>
    </row>
    <row r="4" spans="1:13" ht="17.25" thickBot="1" x14ac:dyDescent="0.3"/>
    <row r="5" spans="1:13" s="2" customFormat="1" ht="14.45" customHeight="1" x14ac:dyDescent="0.25">
      <c r="A5" s="162" t="s">
        <v>0</v>
      </c>
      <c r="B5" s="182" t="s">
        <v>18</v>
      </c>
      <c r="C5" s="132" t="s">
        <v>1</v>
      </c>
      <c r="D5" s="132" t="s">
        <v>2</v>
      </c>
      <c r="E5" s="132"/>
      <c r="F5" s="132" t="s">
        <v>10</v>
      </c>
      <c r="G5" s="132"/>
      <c r="H5" s="132" t="s">
        <v>3</v>
      </c>
      <c r="I5" s="132"/>
      <c r="J5" s="132" t="s">
        <v>4</v>
      </c>
      <c r="K5" s="132" t="s">
        <v>5</v>
      </c>
      <c r="L5" s="132" t="s">
        <v>6</v>
      </c>
      <c r="M5" s="179" t="s">
        <v>7</v>
      </c>
    </row>
    <row r="6" spans="1:13" ht="15" customHeight="1" thickBot="1" x14ac:dyDescent="0.3">
      <c r="A6" s="163"/>
      <c r="B6" s="183"/>
      <c r="C6" s="178"/>
      <c r="D6" s="28" t="s">
        <v>8</v>
      </c>
      <c r="E6" s="28" t="s">
        <v>9</v>
      </c>
      <c r="F6" s="28" t="s">
        <v>11</v>
      </c>
      <c r="G6" s="28" t="s">
        <v>12</v>
      </c>
      <c r="H6" s="133"/>
      <c r="I6" s="133"/>
      <c r="J6" s="133"/>
      <c r="K6" s="133"/>
      <c r="L6" s="178"/>
      <c r="M6" s="180"/>
    </row>
    <row r="7" spans="1:13" s="7" customFormat="1" ht="247.5" customHeight="1" x14ac:dyDescent="0.25">
      <c r="A7" s="168" t="s">
        <v>85</v>
      </c>
      <c r="B7" s="184"/>
      <c r="C7" s="168" t="s">
        <v>92</v>
      </c>
      <c r="D7" s="148" t="s">
        <v>19</v>
      </c>
      <c r="E7" s="145">
        <v>10000</v>
      </c>
      <c r="F7" s="148" t="s">
        <v>60</v>
      </c>
      <c r="G7" s="148" t="s">
        <v>86</v>
      </c>
      <c r="H7" s="46">
        <v>1</v>
      </c>
      <c r="I7" s="45" t="s">
        <v>87</v>
      </c>
      <c r="J7" s="51">
        <v>43189</v>
      </c>
      <c r="K7" s="44" t="s">
        <v>91</v>
      </c>
      <c r="L7" s="167">
        <v>20006275300</v>
      </c>
      <c r="M7" s="168" t="s">
        <v>44</v>
      </c>
    </row>
    <row r="8" spans="1:13" s="7" customFormat="1" ht="33" x14ac:dyDescent="0.25">
      <c r="A8" s="168"/>
      <c r="B8" s="185"/>
      <c r="C8" s="168"/>
      <c r="D8" s="135"/>
      <c r="E8" s="146"/>
      <c r="F8" s="135"/>
      <c r="G8" s="135"/>
      <c r="H8" s="47">
        <v>2</v>
      </c>
      <c r="I8" s="48" t="s">
        <v>88</v>
      </c>
      <c r="J8" s="49">
        <v>43220</v>
      </c>
      <c r="K8" s="50" t="s">
        <v>93</v>
      </c>
      <c r="L8" s="167"/>
      <c r="M8" s="168"/>
    </row>
    <row r="9" spans="1:13" s="7" customFormat="1" ht="33" x14ac:dyDescent="0.25">
      <c r="A9" s="168"/>
      <c r="B9" s="185"/>
      <c r="C9" s="168"/>
      <c r="D9" s="135"/>
      <c r="E9" s="146"/>
      <c r="F9" s="135"/>
      <c r="G9" s="135"/>
      <c r="H9" s="47">
        <v>3</v>
      </c>
      <c r="I9" s="48" t="s">
        <v>89</v>
      </c>
      <c r="J9" s="49">
        <v>43221</v>
      </c>
      <c r="K9" s="50" t="s">
        <v>93</v>
      </c>
      <c r="L9" s="167"/>
      <c r="M9" s="168"/>
    </row>
    <row r="10" spans="1:13" s="7" customFormat="1" ht="33" x14ac:dyDescent="0.25">
      <c r="A10" s="168"/>
      <c r="B10" s="185"/>
      <c r="C10" s="168"/>
      <c r="D10" s="149"/>
      <c r="E10" s="147"/>
      <c r="F10" s="149"/>
      <c r="G10" s="149"/>
      <c r="H10" s="47">
        <v>4</v>
      </c>
      <c r="I10" s="48" t="s">
        <v>90</v>
      </c>
      <c r="J10" s="54">
        <v>43434</v>
      </c>
      <c r="K10" s="50" t="s">
        <v>93</v>
      </c>
      <c r="L10" s="167"/>
      <c r="M10" s="168"/>
    </row>
    <row r="11" spans="1:13" s="7" customFormat="1" ht="165" customHeight="1" x14ac:dyDescent="0.25">
      <c r="A11" s="169" t="s">
        <v>94</v>
      </c>
      <c r="B11" s="185"/>
      <c r="C11" s="134" t="s">
        <v>95</v>
      </c>
      <c r="D11" s="134" t="s">
        <v>19</v>
      </c>
      <c r="E11" s="171">
        <v>499391</v>
      </c>
      <c r="F11" s="134" t="s">
        <v>60</v>
      </c>
      <c r="G11" s="137" t="s">
        <v>96</v>
      </c>
      <c r="H11" s="47">
        <v>1</v>
      </c>
      <c r="I11" s="48" t="s">
        <v>97</v>
      </c>
      <c r="J11" s="49">
        <v>43146</v>
      </c>
      <c r="K11" s="50" t="s">
        <v>93</v>
      </c>
      <c r="L11" s="140">
        <v>25000000000</v>
      </c>
      <c r="M11" s="142" t="s">
        <v>59</v>
      </c>
    </row>
    <row r="12" spans="1:13" s="7" customFormat="1" ht="33" x14ac:dyDescent="0.25">
      <c r="A12" s="170"/>
      <c r="B12" s="185"/>
      <c r="C12" s="135"/>
      <c r="D12" s="135"/>
      <c r="E12" s="146"/>
      <c r="F12" s="135"/>
      <c r="G12" s="138"/>
      <c r="H12" s="47">
        <v>2</v>
      </c>
      <c r="I12" s="48" t="s">
        <v>98</v>
      </c>
      <c r="J12" s="49">
        <v>43524</v>
      </c>
      <c r="K12" s="50" t="s">
        <v>100</v>
      </c>
      <c r="L12" s="141"/>
      <c r="M12" s="143"/>
    </row>
    <row r="13" spans="1:13" s="7" customFormat="1" ht="33.75" thickBot="1" x14ac:dyDescent="0.3">
      <c r="A13" s="170"/>
      <c r="B13" s="186"/>
      <c r="C13" s="135"/>
      <c r="D13" s="136"/>
      <c r="E13" s="172"/>
      <c r="F13" s="136"/>
      <c r="G13" s="139"/>
      <c r="H13" s="53">
        <v>3</v>
      </c>
      <c r="I13" s="52" t="s">
        <v>99</v>
      </c>
      <c r="J13" s="49">
        <v>43524</v>
      </c>
      <c r="K13" s="50" t="s">
        <v>100</v>
      </c>
      <c r="L13" s="141"/>
      <c r="M13" s="144"/>
    </row>
    <row r="14" spans="1:13" s="7" customFormat="1" x14ac:dyDescent="0.25">
      <c r="A14" s="122" t="s">
        <v>101</v>
      </c>
      <c r="B14" s="101"/>
      <c r="C14" s="122" t="s">
        <v>102</v>
      </c>
      <c r="D14" s="101" t="s">
        <v>19</v>
      </c>
      <c r="E14" s="126">
        <v>499391</v>
      </c>
      <c r="F14" s="129" t="s">
        <v>60</v>
      </c>
      <c r="G14" s="101" t="s">
        <v>60</v>
      </c>
      <c r="H14" s="18">
        <v>1</v>
      </c>
      <c r="I14" s="55" t="s">
        <v>103</v>
      </c>
      <c r="J14" s="19">
        <v>43220</v>
      </c>
      <c r="K14" s="20" t="s">
        <v>104</v>
      </c>
      <c r="L14" s="111">
        <v>25000000000</v>
      </c>
      <c r="M14" s="98" t="s">
        <v>59</v>
      </c>
    </row>
    <row r="15" spans="1:13" s="7" customFormat="1" ht="49.5" x14ac:dyDescent="0.25">
      <c r="A15" s="122"/>
      <c r="B15" s="102"/>
      <c r="C15" s="122"/>
      <c r="D15" s="102"/>
      <c r="E15" s="127"/>
      <c r="F15" s="130"/>
      <c r="G15" s="102"/>
      <c r="H15" s="13">
        <v>2</v>
      </c>
      <c r="I15" s="56" t="s">
        <v>105</v>
      </c>
      <c r="J15" s="11">
        <v>43281</v>
      </c>
      <c r="K15" s="50" t="s">
        <v>106</v>
      </c>
      <c r="L15" s="111"/>
      <c r="M15" s="99"/>
    </row>
    <row r="16" spans="1:13" s="7" customFormat="1" ht="33.75" thickBot="1" x14ac:dyDescent="0.3">
      <c r="A16" s="122"/>
      <c r="B16" s="102"/>
      <c r="C16" s="122"/>
      <c r="D16" s="117"/>
      <c r="E16" s="128"/>
      <c r="F16" s="131"/>
      <c r="G16" s="117"/>
      <c r="H16" s="13">
        <v>3</v>
      </c>
      <c r="I16" s="52" t="s">
        <v>99</v>
      </c>
      <c r="J16" s="11">
        <v>43646</v>
      </c>
      <c r="K16" s="50" t="s">
        <v>93</v>
      </c>
      <c r="L16" s="111"/>
      <c r="M16" s="118"/>
    </row>
    <row r="17" spans="1:13" s="7" customFormat="1" ht="99" customHeight="1" x14ac:dyDescent="0.25">
      <c r="A17" s="122" t="s">
        <v>107</v>
      </c>
      <c r="B17" s="187"/>
      <c r="C17" s="122" t="s">
        <v>119</v>
      </c>
      <c r="D17" s="123" t="s">
        <v>19</v>
      </c>
      <c r="E17" s="124">
        <v>221244</v>
      </c>
      <c r="F17" s="123" t="s">
        <v>26</v>
      </c>
      <c r="G17" s="123" t="s">
        <v>108</v>
      </c>
      <c r="H17" s="13">
        <v>1</v>
      </c>
      <c r="I17" s="56" t="s">
        <v>105</v>
      </c>
      <c r="J17" s="11">
        <v>43220</v>
      </c>
      <c r="K17" s="50" t="s">
        <v>106</v>
      </c>
      <c r="L17" s="119">
        <v>4602907448</v>
      </c>
      <c r="M17" s="121" t="s">
        <v>57</v>
      </c>
    </row>
    <row r="18" spans="1:13" s="7" customFormat="1" ht="48.95" customHeight="1" thickBot="1" x14ac:dyDescent="0.3">
      <c r="A18" s="122"/>
      <c r="B18" s="102"/>
      <c r="C18" s="122"/>
      <c r="D18" s="117"/>
      <c r="E18" s="125"/>
      <c r="F18" s="117"/>
      <c r="G18" s="117"/>
      <c r="H18" s="13">
        <v>2</v>
      </c>
      <c r="I18" s="52" t="s">
        <v>99</v>
      </c>
      <c r="J18" s="11">
        <v>43829</v>
      </c>
      <c r="K18" s="50" t="s">
        <v>93</v>
      </c>
      <c r="L18" s="120"/>
      <c r="M18" s="118"/>
    </row>
    <row r="19" spans="1:13" s="7" customFormat="1" ht="57.95" customHeight="1" x14ac:dyDescent="0.25">
      <c r="A19" s="113" t="s">
        <v>115</v>
      </c>
      <c r="B19" s="101"/>
      <c r="C19" s="107" t="s">
        <v>128</v>
      </c>
      <c r="D19" s="55" t="s">
        <v>19</v>
      </c>
      <c r="E19" s="17">
        <v>46288</v>
      </c>
      <c r="F19" s="1" t="s">
        <v>20</v>
      </c>
      <c r="G19" s="55" t="s">
        <v>116</v>
      </c>
      <c r="H19" s="18">
        <v>1</v>
      </c>
      <c r="I19" s="55" t="s">
        <v>120</v>
      </c>
      <c r="J19" s="19">
        <v>42947</v>
      </c>
      <c r="K19" s="101" t="s">
        <v>118</v>
      </c>
      <c r="L19" s="110" t="s">
        <v>129</v>
      </c>
      <c r="M19" s="39" t="s">
        <v>44</v>
      </c>
    </row>
    <row r="20" spans="1:13" s="7" customFormat="1" ht="15" customHeight="1" x14ac:dyDescent="0.25">
      <c r="A20" s="114"/>
      <c r="B20" s="102"/>
      <c r="C20" s="108"/>
      <c r="D20" s="56"/>
      <c r="E20" s="10"/>
      <c r="F20" s="56" t="s">
        <v>74</v>
      </c>
      <c r="G20" s="56" t="s">
        <v>74</v>
      </c>
      <c r="H20" s="13">
        <v>2</v>
      </c>
      <c r="I20" s="56" t="s">
        <v>127</v>
      </c>
      <c r="J20" s="11">
        <v>42947</v>
      </c>
      <c r="K20" s="102"/>
      <c r="L20" s="111"/>
      <c r="M20" s="40" t="s">
        <v>57</v>
      </c>
    </row>
    <row r="21" spans="1:13" s="7" customFormat="1" ht="15" customHeight="1" x14ac:dyDescent="0.25">
      <c r="A21" s="114"/>
      <c r="B21" s="102"/>
      <c r="C21" s="108"/>
      <c r="D21" s="56"/>
      <c r="E21" s="10"/>
      <c r="F21" s="56" t="s">
        <v>76</v>
      </c>
      <c r="G21" s="56" t="s">
        <v>117</v>
      </c>
      <c r="H21" s="13">
        <v>3</v>
      </c>
      <c r="I21" s="56" t="s">
        <v>121</v>
      </c>
      <c r="J21" s="11">
        <v>42947</v>
      </c>
      <c r="K21" s="102"/>
      <c r="L21" s="111"/>
      <c r="M21" s="40"/>
    </row>
    <row r="22" spans="1:13" s="7" customFormat="1" ht="27" customHeight="1" x14ac:dyDescent="0.25">
      <c r="A22" s="114"/>
      <c r="B22" s="102"/>
      <c r="C22" s="108"/>
      <c r="D22" s="56"/>
      <c r="E22" s="10"/>
      <c r="F22" s="56"/>
      <c r="G22" s="56"/>
      <c r="H22" s="13">
        <v>4</v>
      </c>
      <c r="I22" s="56" t="s">
        <v>122</v>
      </c>
      <c r="J22" s="11">
        <v>42947</v>
      </c>
      <c r="K22" s="102"/>
      <c r="L22" s="111"/>
      <c r="M22" s="40"/>
    </row>
    <row r="23" spans="1:13" s="7" customFormat="1" ht="15" customHeight="1" x14ac:dyDescent="0.25">
      <c r="A23" s="114"/>
      <c r="B23" s="102"/>
      <c r="C23" s="108"/>
      <c r="D23" s="56"/>
      <c r="E23" s="10"/>
      <c r="F23" s="56"/>
      <c r="G23" s="56"/>
      <c r="H23" s="13">
        <v>5</v>
      </c>
      <c r="I23" s="56" t="s">
        <v>123</v>
      </c>
      <c r="J23" s="11">
        <v>42947</v>
      </c>
      <c r="K23" s="102"/>
      <c r="L23" s="111"/>
      <c r="M23" s="40"/>
    </row>
    <row r="24" spans="1:13" s="7" customFormat="1" ht="15" customHeight="1" x14ac:dyDescent="0.25">
      <c r="A24" s="114"/>
      <c r="B24" s="102"/>
      <c r="C24" s="108"/>
      <c r="D24" s="56"/>
      <c r="E24" s="10"/>
      <c r="F24" s="56"/>
      <c r="G24" s="56"/>
      <c r="H24" s="13">
        <v>6</v>
      </c>
      <c r="I24" s="56" t="s">
        <v>124</v>
      </c>
      <c r="J24" s="11">
        <v>42947</v>
      </c>
      <c r="K24" s="102"/>
      <c r="L24" s="111"/>
      <c r="M24" s="40"/>
    </row>
    <row r="25" spans="1:13" s="7" customFormat="1" ht="21.75" customHeight="1" x14ac:dyDescent="0.25">
      <c r="A25" s="115"/>
      <c r="B25" s="102"/>
      <c r="C25" s="173"/>
      <c r="D25" s="58"/>
      <c r="E25" s="59"/>
      <c r="F25" s="58"/>
      <c r="G25" s="58"/>
      <c r="H25" s="60">
        <v>7</v>
      </c>
      <c r="I25" s="58" t="s">
        <v>125</v>
      </c>
      <c r="J25" s="61">
        <v>42947</v>
      </c>
      <c r="K25" s="102"/>
      <c r="L25" s="119"/>
      <c r="M25" s="62"/>
    </row>
    <row r="26" spans="1:13" s="7" customFormat="1" ht="44.25" customHeight="1" thickBot="1" x14ac:dyDescent="0.3">
      <c r="A26" s="116"/>
      <c r="B26" s="103"/>
      <c r="C26" s="109"/>
      <c r="D26" s="57"/>
      <c r="E26" s="22"/>
      <c r="F26" s="57"/>
      <c r="G26" s="57"/>
      <c r="H26" s="23">
        <v>8</v>
      </c>
      <c r="I26" s="57" t="s">
        <v>126</v>
      </c>
      <c r="J26" s="24">
        <v>42947</v>
      </c>
      <c r="K26" s="103"/>
      <c r="L26" s="112"/>
      <c r="M26" s="41"/>
    </row>
    <row r="27" spans="1:13" s="7" customFormat="1" ht="46.5" customHeight="1" x14ac:dyDescent="0.3">
      <c r="A27" s="113" t="s">
        <v>131</v>
      </c>
      <c r="B27" s="101"/>
      <c r="C27" s="107" t="s">
        <v>132</v>
      </c>
      <c r="D27" s="55"/>
      <c r="E27" s="17"/>
      <c r="F27" s="64"/>
      <c r="G27" s="55"/>
      <c r="H27" s="18">
        <v>1</v>
      </c>
      <c r="I27" s="63" t="s">
        <v>133</v>
      </c>
      <c r="J27" s="19" t="s">
        <v>134</v>
      </c>
      <c r="K27" s="101" t="s">
        <v>151</v>
      </c>
      <c r="L27" s="110">
        <v>3244762570</v>
      </c>
      <c r="M27" s="88" t="s">
        <v>44</v>
      </c>
    </row>
    <row r="28" spans="1:13" s="7" customFormat="1" ht="37.5" customHeight="1" x14ac:dyDescent="0.25">
      <c r="A28" s="114"/>
      <c r="B28" s="102"/>
      <c r="C28" s="108"/>
      <c r="D28" s="56"/>
      <c r="E28" s="10"/>
      <c r="F28" s="56"/>
      <c r="G28" s="56"/>
      <c r="H28" s="13">
        <v>2</v>
      </c>
      <c r="I28" s="63" t="s">
        <v>135</v>
      </c>
      <c r="J28" s="11"/>
      <c r="K28" s="102"/>
      <c r="L28" s="111"/>
      <c r="M28" s="97" t="s">
        <v>212</v>
      </c>
    </row>
    <row r="29" spans="1:13" s="7" customFormat="1" ht="35.25" customHeight="1" x14ac:dyDescent="0.25">
      <c r="A29" s="114"/>
      <c r="B29" s="102"/>
      <c r="C29" s="108"/>
      <c r="D29" s="56" t="s">
        <v>19</v>
      </c>
      <c r="E29" s="10">
        <v>13320</v>
      </c>
      <c r="F29" s="56" t="s">
        <v>136</v>
      </c>
      <c r="G29" s="56" t="s">
        <v>137</v>
      </c>
      <c r="H29" s="13">
        <v>3</v>
      </c>
      <c r="I29" s="63" t="s">
        <v>138</v>
      </c>
      <c r="J29" s="11"/>
      <c r="K29" s="102"/>
      <c r="L29" s="111"/>
      <c r="M29" s="97" t="s">
        <v>211</v>
      </c>
    </row>
    <row r="30" spans="1:13" s="7" customFormat="1" ht="52.5" customHeight="1" x14ac:dyDescent="0.25">
      <c r="A30" s="114"/>
      <c r="B30" s="102"/>
      <c r="C30" s="108"/>
      <c r="D30" s="56"/>
      <c r="E30" s="10"/>
      <c r="F30" s="56"/>
      <c r="G30" s="56"/>
      <c r="H30" s="13">
        <v>4</v>
      </c>
      <c r="I30" s="63" t="s">
        <v>139</v>
      </c>
      <c r="J30" s="11"/>
      <c r="K30" s="102"/>
      <c r="L30" s="111"/>
      <c r="M30" s="97" t="s">
        <v>210</v>
      </c>
    </row>
    <row r="31" spans="1:13" s="7" customFormat="1" ht="30.75" customHeight="1" x14ac:dyDescent="0.25">
      <c r="A31" s="114"/>
      <c r="B31" s="102"/>
      <c r="C31" s="108"/>
      <c r="D31" s="56"/>
      <c r="E31" s="10"/>
      <c r="F31" s="56"/>
      <c r="G31" s="56"/>
      <c r="H31" s="13">
        <v>5</v>
      </c>
      <c r="I31" s="63" t="s">
        <v>140</v>
      </c>
      <c r="J31" s="11"/>
      <c r="K31" s="102"/>
      <c r="L31" s="111"/>
      <c r="M31" s="89"/>
    </row>
    <row r="32" spans="1:13" s="7" customFormat="1" ht="15" customHeight="1" x14ac:dyDescent="0.25">
      <c r="A32" s="114"/>
      <c r="B32" s="102"/>
      <c r="C32" s="108"/>
      <c r="D32" s="56"/>
      <c r="E32" s="10"/>
      <c r="F32" s="56"/>
      <c r="G32" s="56"/>
      <c r="H32" s="13">
        <v>6</v>
      </c>
      <c r="I32" s="63" t="s">
        <v>141</v>
      </c>
      <c r="J32" s="11"/>
      <c r="K32" s="102"/>
      <c r="L32" s="111"/>
      <c r="M32" s="89"/>
    </row>
    <row r="33" spans="1:13" s="7" customFormat="1" ht="22.5" customHeight="1" thickBot="1" x14ac:dyDescent="0.3">
      <c r="A33" s="116"/>
      <c r="B33" s="103"/>
      <c r="C33" s="109"/>
      <c r="D33" s="57"/>
      <c r="E33" s="22"/>
      <c r="F33" s="57"/>
      <c r="G33" s="57"/>
      <c r="H33" s="23">
        <v>7</v>
      </c>
      <c r="I33" s="63"/>
      <c r="J33" s="24"/>
      <c r="K33" s="103"/>
      <c r="L33" s="112"/>
      <c r="M33" s="90"/>
    </row>
    <row r="34" spans="1:13" s="7" customFormat="1" ht="33" customHeight="1" x14ac:dyDescent="0.3">
      <c r="A34" s="107" t="s">
        <v>142</v>
      </c>
      <c r="B34" s="101"/>
      <c r="C34" s="107" t="s">
        <v>143</v>
      </c>
      <c r="D34" s="55" t="s">
        <v>19</v>
      </c>
      <c r="E34" s="17">
        <v>35030</v>
      </c>
      <c r="F34" s="64" t="s">
        <v>26</v>
      </c>
      <c r="G34" s="101" t="s">
        <v>144</v>
      </c>
      <c r="H34" s="18">
        <v>1</v>
      </c>
      <c r="I34" s="63" t="s">
        <v>145</v>
      </c>
      <c r="J34" s="19">
        <v>43333</v>
      </c>
      <c r="K34" s="101" t="s">
        <v>151</v>
      </c>
      <c r="L34" s="110"/>
      <c r="M34" s="98" t="s">
        <v>44</v>
      </c>
    </row>
    <row r="35" spans="1:13" s="7" customFormat="1" ht="46.5" customHeight="1" x14ac:dyDescent="0.25">
      <c r="A35" s="108"/>
      <c r="B35" s="102"/>
      <c r="C35" s="108"/>
      <c r="D35" s="56"/>
      <c r="E35" s="10"/>
      <c r="F35" s="56"/>
      <c r="G35" s="102"/>
      <c r="H35" s="13">
        <v>2</v>
      </c>
      <c r="I35" s="63" t="s">
        <v>146</v>
      </c>
      <c r="J35" s="11"/>
      <c r="K35" s="102"/>
      <c r="L35" s="111"/>
      <c r="M35" s="99"/>
    </row>
    <row r="36" spans="1:13" s="7" customFormat="1" ht="31.5" customHeight="1" x14ac:dyDescent="0.25">
      <c r="A36" s="108"/>
      <c r="B36" s="102"/>
      <c r="C36" s="108"/>
      <c r="D36" s="56"/>
      <c r="E36" s="10"/>
      <c r="F36" s="56"/>
      <c r="G36" s="102"/>
      <c r="H36" s="13">
        <v>3</v>
      </c>
      <c r="I36" s="63" t="s">
        <v>140</v>
      </c>
      <c r="J36" s="11"/>
      <c r="K36" s="102"/>
      <c r="L36" s="111"/>
      <c r="M36" s="99"/>
    </row>
    <row r="37" spans="1:13" s="7" customFormat="1" ht="34.5" customHeight="1" x14ac:dyDescent="0.25">
      <c r="A37" s="108"/>
      <c r="B37" s="102"/>
      <c r="C37" s="108"/>
      <c r="D37" s="56"/>
      <c r="E37" s="10"/>
      <c r="F37" s="56"/>
      <c r="G37" s="102"/>
      <c r="H37" s="13">
        <v>4</v>
      </c>
      <c r="I37" s="63" t="s">
        <v>141</v>
      </c>
      <c r="J37" s="11"/>
      <c r="K37" s="102"/>
      <c r="L37" s="111"/>
      <c r="M37" s="99"/>
    </row>
    <row r="38" spans="1:13" s="7" customFormat="1" ht="21" customHeight="1" x14ac:dyDescent="0.25">
      <c r="A38" s="108"/>
      <c r="B38" s="102"/>
      <c r="C38" s="108"/>
      <c r="D38" s="56"/>
      <c r="E38" s="10"/>
      <c r="F38" s="56"/>
      <c r="G38" s="102"/>
      <c r="H38" s="13">
        <v>5</v>
      </c>
      <c r="I38" s="56"/>
      <c r="J38" s="11"/>
      <c r="K38" s="102"/>
      <c r="L38" s="111"/>
      <c r="M38" s="99"/>
    </row>
    <row r="39" spans="1:13" s="7" customFormat="1" ht="25.5" customHeight="1" x14ac:dyDescent="0.25">
      <c r="A39" s="108"/>
      <c r="B39" s="102"/>
      <c r="C39" s="108"/>
      <c r="D39" s="56"/>
      <c r="E39" s="10"/>
      <c r="F39" s="56"/>
      <c r="G39" s="102"/>
      <c r="H39" s="13">
        <v>6</v>
      </c>
      <c r="I39" s="56"/>
      <c r="J39" s="11"/>
      <c r="K39" s="102"/>
      <c r="L39" s="111"/>
      <c r="M39" s="99"/>
    </row>
    <row r="40" spans="1:13" s="7" customFormat="1" ht="39.75" customHeight="1" thickBot="1" x14ac:dyDescent="0.3">
      <c r="A40" s="109"/>
      <c r="B40" s="103"/>
      <c r="C40" s="109"/>
      <c r="D40" s="57"/>
      <c r="E40" s="22"/>
      <c r="F40" s="57"/>
      <c r="G40" s="103"/>
      <c r="H40" s="23">
        <v>7</v>
      </c>
      <c r="I40" s="57"/>
      <c r="J40" s="24"/>
      <c r="K40" s="103"/>
      <c r="L40" s="112"/>
      <c r="M40" s="100"/>
    </row>
    <row r="41" spans="1:13" s="7" customFormat="1" ht="30.75" customHeight="1" x14ac:dyDescent="0.3">
      <c r="A41" s="113" t="s">
        <v>185</v>
      </c>
      <c r="B41" s="101"/>
      <c r="C41" s="107" t="s">
        <v>147</v>
      </c>
      <c r="D41" s="55" t="s">
        <v>19</v>
      </c>
      <c r="E41" s="17">
        <v>47395</v>
      </c>
      <c r="F41" s="64" t="s">
        <v>26</v>
      </c>
      <c r="G41" s="101" t="s">
        <v>148</v>
      </c>
      <c r="H41" s="18">
        <v>1</v>
      </c>
      <c r="I41" s="55" t="s">
        <v>149</v>
      </c>
      <c r="J41" s="19">
        <v>43121</v>
      </c>
      <c r="K41" s="101" t="s">
        <v>151</v>
      </c>
      <c r="L41" s="110"/>
      <c r="M41" s="98" t="s">
        <v>44</v>
      </c>
    </row>
    <row r="42" spans="1:13" s="7" customFormat="1" ht="29.25" customHeight="1" x14ac:dyDescent="0.25">
      <c r="A42" s="114"/>
      <c r="B42" s="102"/>
      <c r="C42" s="108"/>
      <c r="D42" s="56"/>
      <c r="E42" s="10"/>
      <c r="F42" s="56"/>
      <c r="G42" s="102"/>
      <c r="H42" s="13">
        <v>2</v>
      </c>
      <c r="I42" s="56" t="s">
        <v>150</v>
      </c>
      <c r="J42" s="11"/>
      <c r="K42" s="102"/>
      <c r="L42" s="111"/>
      <c r="M42" s="99"/>
    </row>
    <row r="43" spans="1:13" s="7" customFormat="1" ht="17.25" customHeight="1" x14ac:dyDescent="0.25">
      <c r="A43" s="114"/>
      <c r="B43" s="102"/>
      <c r="C43" s="108"/>
      <c r="D43" s="56"/>
      <c r="E43" s="10"/>
      <c r="F43" s="56"/>
      <c r="G43" s="102"/>
      <c r="H43" s="13">
        <v>3</v>
      </c>
      <c r="I43" s="56"/>
      <c r="J43" s="11"/>
      <c r="K43" s="102"/>
      <c r="L43" s="111"/>
      <c r="M43" s="99"/>
    </row>
    <row r="44" spans="1:13" s="7" customFormat="1" ht="15" customHeight="1" x14ac:dyDescent="0.25">
      <c r="A44" s="114"/>
      <c r="B44" s="102"/>
      <c r="C44" s="108"/>
      <c r="D44" s="56"/>
      <c r="E44" s="10"/>
      <c r="F44" s="56"/>
      <c r="G44" s="102"/>
      <c r="H44" s="13">
        <v>4</v>
      </c>
      <c r="I44" s="56"/>
      <c r="J44" s="11"/>
      <c r="K44" s="102"/>
      <c r="L44" s="111"/>
      <c r="M44" s="99"/>
    </row>
    <row r="45" spans="1:13" s="7" customFormat="1" ht="24" customHeight="1" x14ac:dyDescent="0.25">
      <c r="A45" s="114"/>
      <c r="B45" s="102"/>
      <c r="C45" s="108"/>
      <c r="D45" s="56"/>
      <c r="E45" s="10"/>
      <c r="F45" s="56"/>
      <c r="G45" s="102"/>
      <c r="H45" s="13">
        <v>5</v>
      </c>
      <c r="I45" s="56"/>
      <c r="J45" s="11"/>
      <c r="K45" s="102"/>
      <c r="L45" s="111"/>
      <c r="M45" s="99"/>
    </row>
    <row r="46" spans="1:13" s="7" customFormat="1" ht="32.25" customHeight="1" x14ac:dyDescent="0.25">
      <c r="A46" s="114"/>
      <c r="B46" s="102"/>
      <c r="C46" s="108"/>
      <c r="D46" s="56"/>
      <c r="E46" s="10"/>
      <c r="F46" s="56"/>
      <c r="G46" s="102"/>
      <c r="H46" s="13">
        <v>6</v>
      </c>
      <c r="I46" s="56"/>
      <c r="J46" s="11"/>
      <c r="K46" s="102"/>
      <c r="L46" s="111"/>
      <c r="M46" s="99"/>
    </row>
    <row r="47" spans="1:13" s="7" customFormat="1" ht="54" customHeight="1" thickBot="1" x14ac:dyDescent="0.3">
      <c r="A47" s="116"/>
      <c r="B47" s="103"/>
      <c r="C47" s="109"/>
      <c r="D47" s="57"/>
      <c r="E47" s="22"/>
      <c r="F47" s="57"/>
      <c r="G47" s="103"/>
      <c r="H47" s="23">
        <v>7</v>
      </c>
      <c r="I47" s="57"/>
      <c r="J47" s="24"/>
      <c r="K47" s="103"/>
      <c r="L47" s="112"/>
      <c r="M47" s="100"/>
    </row>
    <row r="48" spans="1:13" s="7" customFormat="1" ht="32.25" customHeight="1" x14ac:dyDescent="0.25">
      <c r="A48" s="113" t="s">
        <v>166</v>
      </c>
      <c r="B48" s="101"/>
      <c r="C48" s="107" t="s">
        <v>169</v>
      </c>
      <c r="D48" s="66" t="s">
        <v>19</v>
      </c>
      <c r="E48" s="17"/>
      <c r="F48" s="66" t="s">
        <v>26</v>
      </c>
      <c r="G48" s="101" t="s">
        <v>167</v>
      </c>
      <c r="H48" s="18">
        <v>1</v>
      </c>
      <c r="I48" s="66" t="s">
        <v>186</v>
      </c>
      <c r="J48" s="19"/>
      <c r="K48" s="101" t="s">
        <v>151</v>
      </c>
      <c r="L48" s="110">
        <v>4500000000</v>
      </c>
      <c r="M48" s="98" t="s">
        <v>44</v>
      </c>
    </row>
    <row r="49" spans="1:13" s="7" customFormat="1" ht="30" customHeight="1" x14ac:dyDescent="0.25">
      <c r="A49" s="114"/>
      <c r="B49" s="102"/>
      <c r="C49" s="108"/>
      <c r="D49" s="67"/>
      <c r="E49" s="10"/>
      <c r="F49" s="67"/>
      <c r="G49" s="102"/>
      <c r="H49" s="13">
        <v>2</v>
      </c>
      <c r="I49" s="67" t="s">
        <v>168</v>
      </c>
      <c r="J49" s="11"/>
      <c r="K49" s="102"/>
      <c r="L49" s="111"/>
      <c r="M49" s="99"/>
    </row>
    <row r="50" spans="1:13" s="7" customFormat="1" ht="16.5" customHeight="1" x14ac:dyDescent="0.25">
      <c r="A50" s="114"/>
      <c r="B50" s="102"/>
      <c r="C50" s="108"/>
      <c r="D50" s="67"/>
      <c r="E50" s="10"/>
      <c r="F50" s="67"/>
      <c r="G50" s="102"/>
      <c r="H50" s="13">
        <v>3</v>
      </c>
      <c r="I50" s="67"/>
      <c r="J50" s="11"/>
      <c r="K50" s="102"/>
      <c r="L50" s="111"/>
      <c r="M50" s="99"/>
    </row>
    <row r="51" spans="1:13" s="7" customFormat="1" ht="21.75" customHeight="1" x14ac:dyDescent="0.25">
      <c r="A51" s="114"/>
      <c r="B51" s="102"/>
      <c r="C51" s="108"/>
      <c r="D51" s="67"/>
      <c r="E51" s="10"/>
      <c r="F51" s="67"/>
      <c r="G51" s="102"/>
      <c r="H51" s="13">
        <v>4</v>
      </c>
      <c r="I51" s="67"/>
      <c r="J51" s="11"/>
      <c r="K51" s="102"/>
      <c r="L51" s="111"/>
      <c r="M51" s="99"/>
    </row>
    <row r="52" spans="1:13" s="7" customFormat="1" ht="20.25" customHeight="1" x14ac:dyDescent="0.25">
      <c r="A52" s="114"/>
      <c r="B52" s="102"/>
      <c r="C52" s="108"/>
      <c r="D52" s="67"/>
      <c r="E52" s="10"/>
      <c r="F52" s="67"/>
      <c r="G52" s="102"/>
      <c r="H52" s="13">
        <v>5</v>
      </c>
      <c r="I52" s="67"/>
      <c r="J52" s="11"/>
      <c r="K52" s="102"/>
      <c r="L52" s="111"/>
      <c r="M52" s="99"/>
    </row>
    <row r="53" spans="1:13" s="7" customFormat="1" ht="24.75" customHeight="1" x14ac:dyDescent="0.25">
      <c r="A53" s="114"/>
      <c r="B53" s="102"/>
      <c r="C53" s="108"/>
      <c r="D53" s="67"/>
      <c r="E53" s="10"/>
      <c r="F53" s="67"/>
      <c r="G53" s="102"/>
      <c r="H53" s="13">
        <v>6</v>
      </c>
      <c r="I53" s="67"/>
      <c r="J53" s="11"/>
      <c r="K53" s="102"/>
      <c r="L53" s="111"/>
      <c r="M53" s="99"/>
    </row>
    <row r="54" spans="1:13" s="7" customFormat="1" ht="51.75" customHeight="1" thickBot="1" x14ac:dyDescent="0.3">
      <c r="A54" s="116"/>
      <c r="B54" s="103"/>
      <c r="C54" s="109"/>
      <c r="D54" s="68"/>
      <c r="E54" s="22"/>
      <c r="F54" s="68"/>
      <c r="G54" s="103"/>
      <c r="H54" s="23">
        <v>7</v>
      </c>
      <c r="I54" s="68"/>
      <c r="J54" s="24"/>
      <c r="K54" s="103"/>
      <c r="L54" s="112"/>
      <c r="M54" s="100"/>
    </row>
    <row r="55" spans="1:13" s="7" customFormat="1" ht="48" customHeight="1" x14ac:dyDescent="0.25">
      <c r="A55" s="113" t="s">
        <v>152</v>
      </c>
      <c r="B55" s="101"/>
      <c r="C55" s="107" t="s">
        <v>153</v>
      </c>
      <c r="D55" s="55" t="s">
        <v>19</v>
      </c>
      <c r="E55" s="17">
        <v>300</v>
      </c>
      <c r="F55" s="1" t="s">
        <v>60</v>
      </c>
      <c r="G55" s="55" t="s">
        <v>154</v>
      </c>
      <c r="H55" s="18">
        <v>1</v>
      </c>
      <c r="I55" s="55" t="s">
        <v>155</v>
      </c>
      <c r="J55" s="19">
        <v>43464</v>
      </c>
      <c r="K55" s="101" t="s">
        <v>160</v>
      </c>
      <c r="L55" s="110"/>
      <c r="M55" s="39"/>
    </row>
    <row r="56" spans="1:13" s="7" customFormat="1" ht="47.25" customHeight="1" x14ac:dyDescent="0.25">
      <c r="A56" s="114"/>
      <c r="B56" s="102"/>
      <c r="C56" s="108"/>
      <c r="D56" s="56"/>
      <c r="E56" s="10"/>
      <c r="F56" s="56"/>
      <c r="G56" s="56"/>
      <c r="H56" s="13">
        <v>2</v>
      </c>
      <c r="I56" s="65" t="s">
        <v>156</v>
      </c>
      <c r="J56" s="11"/>
      <c r="K56" s="102"/>
      <c r="L56" s="111"/>
      <c r="M56" s="40"/>
    </row>
    <row r="57" spans="1:13" s="7" customFormat="1" ht="21" customHeight="1" x14ac:dyDescent="0.25">
      <c r="A57" s="114"/>
      <c r="B57" s="102"/>
      <c r="C57" s="108"/>
      <c r="D57" s="56"/>
      <c r="E57" s="10"/>
      <c r="F57" s="56"/>
      <c r="G57" s="56"/>
      <c r="H57" s="13">
        <v>3</v>
      </c>
      <c r="I57" s="56" t="s">
        <v>157</v>
      </c>
      <c r="J57" s="11"/>
      <c r="K57" s="102"/>
      <c r="L57" s="111"/>
      <c r="M57" s="40"/>
    </row>
    <row r="58" spans="1:13" s="7" customFormat="1" ht="49.5" customHeight="1" x14ac:dyDescent="0.25">
      <c r="A58" s="114"/>
      <c r="B58" s="102"/>
      <c r="C58" s="108"/>
      <c r="D58" s="56"/>
      <c r="E58" s="10"/>
      <c r="F58" s="56"/>
      <c r="G58" s="56"/>
      <c r="H58" s="13">
        <v>4</v>
      </c>
      <c r="I58" s="65" t="s">
        <v>158</v>
      </c>
      <c r="J58" s="11"/>
      <c r="K58" s="102"/>
      <c r="L58" s="111"/>
      <c r="M58" s="40"/>
    </row>
    <row r="59" spans="1:13" s="7" customFormat="1" ht="52.5" customHeight="1" x14ac:dyDescent="0.25">
      <c r="A59" s="114"/>
      <c r="B59" s="102"/>
      <c r="C59" s="108"/>
      <c r="D59" s="56"/>
      <c r="E59" s="10"/>
      <c r="F59" s="56"/>
      <c r="G59" s="56"/>
      <c r="H59" s="13">
        <v>5</v>
      </c>
      <c r="I59" s="65" t="s">
        <v>159</v>
      </c>
      <c r="J59" s="11"/>
      <c r="K59" s="102"/>
      <c r="L59" s="111"/>
      <c r="M59" s="40"/>
    </row>
    <row r="60" spans="1:13" s="7" customFormat="1" ht="15" customHeight="1" x14ac:dyDescent="0.25">
      <c r="A60" s="114"/>
      <c r="B60" s="102"/>
      <c r="C60" s="108"/>
      <c r="D60" s="56"/>
      <c r="E60" s="10"/>
      <c r="F60" s="56"/>
      <c r="G60" s="56"/>
      <c r="H60" s="13">
        <v>6</v>
      </c>
      <c r="I60" s="56"/>
      <c r="J60" s="11"/>
      <c r="K60" s="102"/>
      <c r="L60" s="111"/>
      <c r="M60" s="40"/>
    </row>
    <row r="61" spans="1:13" s="7" customFormat="1" ht="15" customHeight="1" thickBot="1" x14ac:dyDescent="0.3">
      <c r="A61" s="116"/>
      <c r="B61" s="103"/>
      <c r="C61" s="109"/>
      <c r="D61" s="57"/>
      <c r="E61" s="22"/>
      <c r="F61" s="57"/>
      <c r="G61" s="57"/>
      <c r="H61" s="23">
        <v>7</v>
      </c>
      <c r="I61" s="57"/>
      <c r="J61" s="24"/>
      <c r="K61" s="103"/>
      <c r="L61" s="112"/>
      <c r="M61" s="41"/>
    </row>
    <row r="62" spans="1:13" s="7" customFormat="1" ht="66" x14ac:dyDescent="0.3">
      <c r="A62" s="113" t="s">
        <v>165</v>
      </c>
      <c r="B62" s="101"/>
      <c r="C62" s="107" t="s">
        <v>161</v>
      </c>
      <c r="D62" s="55" t="s">
        <v>19</v>
      </c>
      <c r="E62" s="17">
        <v>200</v>
      </c>
      <c r="F62" s="64" t="s">
        <v>60</v>
      </c>
      <c r="G62" s="55" t="s">
        <v>162</v>
      </c>
      <c r="H62" s="18">
        <v>1</v>
      </c>
      <c r="I62" s="55" t="s">
        <v>163</v>
      </c>
      <c r="J62" s="19">
        <v>43464</v>
      </c>
      <c r="K62" s="101" t="s">
        <v>176</v>
      </c>
      <c r="L62" s="110"/>
      <c r="M62" s="39"/>
    </row>
    <row r="63" spans="1:13" s="7" customFormat="1" ht="29.25" customHeight="1" x14ac:dyDescent="0.25">
      <c r="A63" s="114"/>
      <c r="B63" s="102"/>
      <c r="C63" s="108"/>
      <c r="D63" s="56"/>
      <c r="E63" s="10"/>
      <c r="F63" s="56"/>
      <c r="G63" s="56"/>
      <c r="H63" s="13">
        <v>2</v>
      </c>
      <c r="I63" s="56" t="s">
        <v>164</v>
      </c>
      <c r="J63" s="11"/>
      <c r="K63" s="102"/>
      <c r="L63" s="111"/>
      <c r="M63" s="40"/>
    </row>
    <row r="64" spans="1:13" s="7" customFormat="1" ht="14.45" customHeight="1" x14ac:dyDescent="0.25">
      <c r="A64" s="114"/>
      <c r="B64" s="102"/>
      <c r="C64" s="108"/>
      <c r="D64" s="56"/>
      <c r="E64" s="10"/>
      <c r="F64" s="56"/>
      <c r="G64" s="56"/>
      <c r="H64" s="13">
        <v>3</v>
      </c>
      <c r="I64" s="56"/>
      <c r="J64" s="11"/>
      <c r="K64" s="102"/>
      <c r="L64" s="111"/>
      <c r="M64" s="40"/>
    </row>
    <row r="65" spans="1:13" s="7" customFormat="1" ht="14.45" customHeight="1" x14ac:dyDescent="0.25">
      <c r="A65" s="114"/>
      <c r="B65" s="102"/>
      <c r="C65" s="108"/>
      <c r="D65" s="56"/>
      <c r="E65" s="10"/>
      <c r="F65" s="56"/>
      <c r="G65" s="56"/>
      <c r="H65" s="13">
        <v>4</v>
      </c>
      <c r="I65" s="56"/>
      <c r="J65" s="11"/>
      <c r="K65" s="102"/>
      <c r="L65" s="111"/>
      <c r="M65" s="40"/>
    </row>
    <row r="66" spans="1:13" s="7" customFormat="1" ht="14.45" customHeight="1" x14ac:dyDescent="0.25">
      <c r="A66" s="114"/>
      <c r="B66" s="102"/>
      <c r="C66" s="108"/>
      <c r="D66" s="56"/>
      <c r="E66" s="10"/>
      <c r="F66" s="56"/>
      <c r="G66" s="56"/>
      <c r="H66" s="13">
        <v>5</v>
      </c>
      <c r="I66" s="56"/>
      <c r="J66" s="11"/>
      <c r="K66" s="102"/>
      <c r="L66" s="111"/>
      <c r="M66" s="40"/>
    </row>
    <row r="67" spans="1:13" s="7" customFormat="1" ht="14.45" customHeight="1" x14ac:dyDescent="0.25">
      <c r="A67" s="114"/>
      <c r="B67" s="102"/>
      <c r="C67" s="108"/>
      <c r="D67" s="56"/>
      <c r="E67" s="10"/>
      <c r="F67" s="56"/>
      <c r="G67" s="56"/>
      <c r="H67" s="13">
        <v>6</v>
      </c>
      <c r="I67" s="56"/>
      <c r="J67" s="11"/>
      <c r="K67" s="102"/>
      <c r="L67" s="111"/>
      <c r="M67" s="40"/>
    </row>
    <row r="68" spans="1:13" s="7" customFormat="1" ht="15" customHeight="1" thickBot="1" x14ac:dyDescent="0.3">
      <c r="A68" s="116"/>
      <c r="B68" s="103"/>
      <c r="C68" s="109"/>
      <c r="D68" s="57"/>
      <c r="E68" s="22"/>
      <c r="F68" s="57"/>
      <c r="G68" s="57"/>
      <c r="H68" s="23">
        <v>7</v>
      </c>
      <c r="I68" s="57"/>
      <c r="J68" s="24"/>
      <c r="K68" s="103"/>
      <c r="L68" s="112"/>
      <c r="M68" s="41"/>
    </row>
    <row r="69" spans="1:13" s="7" customFormat="1" ht="33" x14ac:dyDescent="0.25">
      <c r="A69" s="104" t="s">
        <v>175</v>
      </c>
      <c r="B69" s="101"/>
      <c r="C69" s="107" t="s">
        <v>177</v>
      </c>
      <c r="D69" s="66" t="s">
        <v>19</v>
      </c>
      <c r="E69" s="17"/>
      <c r="F69" s="66" t="s">
        <v>26</v>
      </c>
      <c r="G69" s="66"/>
      <c r="H69" s="18">
        <v>1</v>
      </c>
      <c r="I69" s="72" t="s">
        <v>170</v>
      </c>
      <c r="J69" s="73">
        <v>43465</v>
      </c>
      <c r="K69" s="101" t="s">
        <v>176</v>
      </c>
      <c r="L69" s="110">
        <v>32812164000</v>
      </c>
      <c r="M69" s="39" t="s">
        <v>57</v>
      </c>
    </row>
    <row r="70" spans="1:13" s="7" customFormat="1" ht="87.75" customHeight="1" x14ac:dyDescent="0.25">
      <c r="A70" s="105"/>
      <c r="B70" s="102"/>
      <c r="C70" s="108"/>
      <c r="D70" s="67"/>
      <c r="E70" s="10"/>
      <c r="F70" s="67"/>
      <c r="G70" s="67"/>
      <c r="H70" s="13">
        <v>2</v>
      </c>
      <c r="I70" s="12" t="s">
        <v>171</v>
      </c>
      <c r="J70" s="73">
        <v>43465</v>
      </c>
      <c r="K70" s="102"/>
      <c r="L70" s="111"/>
      <c r="M70" s="40" t="s">
        <v>58</v>
      </c>
    </row>
    <row r="71" spans="1:13" s="7" customFormat="1" ht="47.25" customHeight="1" x14ac:dyDescent="0.25">
      <c r="A71" s="105"/>
      <c r="B71" s="102"/>
      <c r="C71" s="108"/>
      <c r="D71" s="67"/>
      <c r="E71" s="10"/>
      <c r="F71" s="67"/>
      <c r="G71" s="67"/>
      <c r="H71" s="13">
        <v>3</v>
      </c>
      <c r="I71" s="12" t="s">
        <v>172</v>
      </c>
      <c r="J71" s="73">
        <v>43465</v>
      </c>
      <c r="K71" s="102"/>
      <c r="L71" s="111"/>
      <c r="M71" s="40"/>
    </row>
    <row r="72" spans="1:13" s="7" customFormat="1" ht="45.75" customHeight="1" x14ac:dyDescent="0.25">
      <c r="A72" s="105"/>
      <c r="B72" s="102"/>
      <c r="C72" s="108"/>
      <c r="D72" s="67"/>
      <c r="E72" s="10"/>
      <c r="F72" s="67"/>
      <c r="G72" s="67"/>
      <c r="H72" s="13">
        <v>4</v>
      </c>
      <c r="I72" s="12" t="s">
        <v>173</v>
      </c>
      <c r="J72" s="73">
        <v>43465</v>
      </c>
      <c r="K72" s="102"/>
      <c r="L72" s="111"/>
      <c r="M72" s="40"/>
    </row>
    <row r="73" spans="1:13" s="7" customFormat="1" ht="66" customHeight="1" x14ac:dyDescent="0.25">
      <c r="A73" s="105"/>
      <c r="B73" s="102"/>
      <c r="C73" s="108"/>
      <c r="D73" s="67"/>
      <c r="E73" s="10"/>
      <c r="F73" s="67"/>
      <c r="G73" s="67"/>
      <c r="H73" s="13">
        <v>5</v>
      </c>
      <c r="I73" s="12" t="s">
        <v>174</v>
      </c>
      <c r="J73" s="73">
        <v>43465</v>
      </c>
      <c r="K73" s="117"/>
      <c r="L73" s="111"/>
      <c r="M73" s="40"/>
    </row>
    <row r="74" spans="1:13" s="7" customFormat="1" ht="14.45" customHeight="1" x14ac:dyDescent="0.25">
      <c r="A74" s="105"/>
      <c r="B74" s="102"/>
      <c r="C74" s="108"/>
      <c r="D74" s="67"/>
      <c r="E74" s="10"/>
      <c r="F74" s="67"/>
      <c r="G74" s="67"/>
      <c r="H74" s="13">
        <v>6</v>
      </c>
      <c r="I74" s="67"/>
      <c r="J74" s="11"/>
      <c r="K74" s="12"/>
      <c r="L74" s="111"/>
      <c r="M74" s="40"/>
    </row>
    <row r="75" spans="1:13" s="7" customFormat="1" ht="15" customHeight="1" thickBot="1" x14ac:dyDescent="0.3">
      <c r="A75" s="106"/>
      <c r="B75" s="103"/>
      <c r="C75" s="109"/>
      <c r="D75" s="68"/>
      <c r="E75" s="22"/>
      <c r="F75" s="68"/>
      <c r="G75" s="68"/>
      <c r="H75" s="23">
        <v>7</v>
      </c>
      <c r="I75" s="68"/>
      <c r="J75" s="24"/>
      <c r="K75" s="25"/>
      <c r="L75" s="112"/>
      <c r="M75" s="41"/>
    </row>
    <row r="76" spans="1:13" s="7" customFormat="1" ht="144" customHeight="1" x14ac:dyDescent="0.25">
      <c r="A76" s="159" t="s">
        <v>178</v>
      </c>
      <c r="B76" s="101"/>
      <c r="C76" s="107">
        <v>1</v>
      </c>
      <c r="D76" s="16" t="s">
        <v>19</v>
      </c>
      <c r="E76" s="17"/>
      <c r="F76" s="16" t="s">
        <v>26</v>
      </c>
      <c r="G76" s="16"/>
      <c r="H76" s="18">
        <v>1</v>
      </c>
      <c r="I76" s="72" t="s">
        <v>179</v>
      </c>
      <c r="J76" s="73">
        <v>43465</v>
      </c>
      <c r="K76" s="101" t="s">
        <v>176</v>
      </c>
      <c r="L76" s="70"/>
      <c r="M76" s="39"/>
    </row>
    <row r="77" spans="1:13" s="7" customFormat="1" ht="57" customHeight="1" x14ac:dyDescent="0.25">
      <c r="A77" s="160"/>
      <c r="B77" s="102"/>
      <c r="C77" s="108"/>
      <c r="D77" s="9"/>
      <c r="E77" s="10"/>
      <c r="F77" s="9"/>
      <c r="G77" s="9"/>
      <c r="H77" s="13">
        <v>2</v>
      </c>
      <c r="I77" s="74" t="s">
        <v>180</v>
      </c>
      <c r="J77" s="73">
        <v>43465</v>
      </c>
      <c r="K77" s="102"/>
      <c r="L77" s="76">
        <f>800000*30</f>
        <v>24000000</v>
      </c>
      <c r="M77" s="40" t="s">
        <v>59</v>
      </c>
    </row>
    <row r="78" spans="1:13" s="7" customFormat="1" ht="44.25" customHeight="1" x14ac:dyDescent="0.25">
      <c r="A78" s="160"/>
      <c r="B78" s="102"/>
      <c r="C78" s="108"/>
      <c r="D78" s="9"/>
      <c r="E78" s="10"/>
      <c r="F78" s="9"/>
      <c r="G78" s="9"/>
      <c r="H78" s="13">
        <v>3</v>
      </c>
      <c r="I78" s="74" t="s">
        <v>181</v>
      </c>
      <c r="J78" s="73">
        <v>43465</v>
      </c>
      <c r="K78" s="102"/>
      <c r="L78" s="76">
        <f>500000*30</f>
        <v>15000000</v>
      </c>
      <c r="M78" s="40" t="s">
        <v>59</v>
      </c>
    </row>
    <row r="79" spans="1:13" s="7" customFormat="1" ht="32.25" customHeight="1" x14ac:dyDescent="0.25">
      <c r="A79" s="160"/>
      <c r="B79" s="102"/>
      <c r="C79" s="108"/>
      <c r="D79" s="9"/>
      <c r="E79" s="10"/>
      <c r="F79" s="9"/>
      <c r="G79" s="9"/>
      <c r="H79" s="13">
        <v>4</v>
      </c>
      <c r="I79" s="74" t="s">
        <v>182</v>
      </c>
      <c r="J79" s="73">
        <v>43465</v>
      </c>
      <c r="K79" s="102"/>
      <c r="L79" s="76">
        <f>5000000*30</f>
        <v>150000000</v>
      </c>
      <c r="M79" s="40" t="s">
        <v>59</v>
      </c>
    </row>
    <row r="80" spans="1:13" s="7" customFormat="1" ht="26.25" customHeight="1" x14ac:dyDescent="0.25">
      <c r="A80" s="160"/>
      <c r="B80" s="102"/>
      <c r="C80" s="108"/>
      <c r="D80" s="9"/>
      <c r="E80" s="10"/>
      <c r="F80" s="9"/>
      <c r="G80" s="9"/>
      <c r="H80" s="13">
        <v>5</v>
      </c>
      <c r="I80" s="74" t="s">
        <v>183</v>
      </c>
      <c r="J80" s="75">
        <v>43465</v>
      </c>
      <c r="K80" s="102"/>
      <c r="L80" s="76">
        <f>5000000*30</f>
        <v>150000000</v>
      </c>
      <c r="M80" s="40" t="s">
        <v>59</v>
      </c>
    </row>
    <row r="81" spans="1:13" s="7" customFormat="1" ht="21" customHeight="1" x14ac:dyDescent="0.25">
      <c r="A81" s="160"/>
      <c r="B81" s="102"/>
      <c r="C81" s="108"/>
      <c r="D81" s="9"/>
      <c r="E81" s="10"/>
      <c r="F81" s="9"/>
      <c r="G81" s="9"/>
      <c r="H81" s="13">
        <v>6</v>
      </c>
      <c r="I81" s="69" t="s">
        <v>184</v>
      </c>
      <c r="J81" s="75">
        <v>43465</v>
      </c>
      <c r="K81" s="102"/>
      <c r="L81" s="76">
        <v>25000000</v>
      </c>
      <c r="M81" s="40" t="s">
        <v>59</v>
      </c>
    </row>
    <row r="82" spans="1:13" s="7" customFormat="1" ht="23.25" customHeight="1" thickBot="1" x14ac:dyDescent="0.3">
      <c r="A82" s="161"/>
      <c r="B82" s="103"/>
      <c r="C82" s="109"/>
      <c r="D82" s="21"/>
      <c r="E82" s="22"/>
      <c r="F82" s="21"/>
      <c r="G82" s="21"/>
      <c r="H82" s="23">
        <v>7</v>
      </c>
      <c r="I82" s="21"/>
      <c r="J82" s="24"/>
      <c r="K82" s="103"/>
      <c r="L82" s="71"/>
      <c r="M82" s="41"/>
    </row>
    <row r="83" spans="1:13" s="7" customFormat="1" ht="31.5" customHeight="1" x14ac:dyDescent="0.25">
      <c r="A83" s="150" t="s">
        <v>187</v>
      </c>
      <c r="B83" s="101"/>
      <c r="C83" s="101" t="s">
        <v>188</v>
      </c>
      <c r="D83" s="101" t="s">
        <v>19</v>
      </c>
      <c r="E83" s="126">
        <v>40000</v>
      </c>
      <c r="F83" s="126" t="s">
        <v>189</v>
      </c>
      <c r="G83" s="101" t="s">
        <v>190</v>
      </c>
      <c r="H83" s="18">
        <v>1</v>
      </c>
      <c r="I83" s="77" t="s">
        <v>191</v>
      </c>
      <c r="J83" s="78" t="s">
        <v>192</v>
      </c>
      <c r="K83" s="79" t="s">
        <v>193</v>
      </c>
      <c r="L83" s="80"/>
      <c r="M83" s="98" t="s">
        <v>53</v>
      </c>
    </row>
    <row r="84" spans="1:13" s="7" customFormat="1" ht="17.25" customHeight="1" x14ac:dyDescent="0.25">
      <c r="A84" s="151"/>
      <c r="B84" s="102"/>
      <c r="C84" s="102"/>
      <c r="D84" s="102"/>
      <c r="E84" s="127"/>
      <c r="F84" s="127"/>
      <c r="G84" s="102"/>
      <c r="H84" s="13">
        <v>2</v>
      </c>
      <c r="I84" s="81" t="s">
        <v>194</v>
      </c>
      <c r="J84" s="82" t="s">
        <v>192</v>
      </c>
      <c r="K84" s="83" t="s">
        <v>193</v>
      </c>
      <c r="L84" s="84"/>
      <c r="M84" s="99"/>
    </row>
    <row r="85" spans="1:13" s="7" customFormat="1" ht="28.5" customHeight="1" thickBot="1" x14ac:dyDescent="0.3">
      <c r="A85" s="152"/>
      <c r="B85" s="103"/>
      <c r="C85" s="103"/>
      <c r="D85" s="103"/>
      <c r="E85" s="188"/>
      <c r="F85" s="188"/>
      <c r="G85" s="103"/>
      <c r="H85" s="23">
        <v>3</v>
      </c>
      <c r="I85" s="91" t="s">
        <v>195</v>
      </c>
      <c r="J85" s="85" t="s">
        <v>192</v>
      </c>
      <c r="K85" s="86" t="s">
        <v>193</v>
      </c>
      <c r="L85" s="87"/>
      <c r="M85" s="100"/>
    </row>
    <row r="86" spans="1:13" s="7" customFormat="1" ht="27.75" customHeight="1" thickBot="1" x14ac:dyDescent="0.3">
      <c r="A86" s="153" t="s">
        <v>196</v>
      </c>
      <c r="B86" s="101"/>
      <c r="C86" s="156" t="s">
        <v>213</v>
      </c>
      <c r="D86" s="16" t="s">
        <v>19</v>
      </c>
      <c r="E86" s="17">
        <v>400</v>
      </c>
      <c r="F86" s="16" t="s">
        <v>64</v>
      </c>
      <c r="G86" s="16" t="s">
        <v>197</v>
      </c>
      <c r="H86" s="18">
        <v>1</v>
      </c>
      <c r="I86" s="93" t="s">
        <v>198</v>
      </c>
      <c r="J86" s="85" t="s">
        <v>207</v>
      </c>
      <c r="K86" s="101" t="s">
        <v>176</v>
      </c>
      <c r="L86" s="110">
        <v>318424036</v>
      </c>
      <c r="M86" s="98" t="s">
        <v>43</v>
      </c>
    </row>
    <row r="87" spans="1:13" s="7" customFormat="1" ht="12" customHeight="1" thickBot="1" x14ac:dyDescent="0.25">
      <c r="A87" s="154"/>
      <c r="B87" s="102"/>
      <c r="C87" s="157"/>
      <c r="D87" s="9"/>
      <c r="E87" s="10"/>
      <c r="F87" s="9"/>
      <c r="G87" s="9"/>
      <c r="H87" s="13">
        <v>2</v>
      </c>
      <c r="I87" s="94" t="s">
        <v>199</v>
      </c>
      <c r="J87" s="85" t="s">
        <v>208</v>
      </c>
      <c r="K87" s="102"/>
      <c r="L87" s="111"/>
      <c r="M87" s="99"/>
    </row>
    <row r="88" spans="1:13" s="7" customFormat="1" ht="25.5" customHeight="1" thickBot="1" x14ac:dyDescent="0.3">
      <c r="A88" s="154"/>
      <c r="B88" s="102"/>
      <c r="C88" s="157"/>
      <c r="D88" s="9"/>
      <c r="E88" s="10"/>
      <c r="F88" s="9"/>
      <c r="G88" s="9"/>
      <c r="H88" s="13">
        <v>3</v>
      </c>
      <c r="I88" s="93" t="s">
        <v>200</v>
      </c>
      <c r="J88" s="85" t="s">
        <v>208</v>
      </c>
      <c r="K88" s="102"/>
      <c r="L88" s="111"/>
      <c r="M88" s="99"/>
    </row>
    <row r="89" spans="1:13" s="7" customFormat="1" ht="14.45" customHeight="1" thickBot="1" x14ac:dyDescent="0.3">
      <c r="A89" s="154"/>
      <c r="B89" s="102"/>
      <c r="C89" s="157"/>
      <c r="D89" s="9"/>
      <c r="E89" s="10"/>
      <c r="F89" s="9"/>
      <c r="G89" s="9"/>
      <c r="H89" s="13">
        <v>4</v>
      </c>
      <c r="I89" s="93" t="s">
        <v>201</v>
      </c>
      <c r="J89" s="85" t="s">
        <v>209</v>
      </c>
      <c r="K89" s="102"/>
      <c r="L89" s="111"/>
      <c r="M89" s="99"/>
    </row>
    <row r="90" spans="1:13" s="7" customFormat="1" ht="14.45" customHeight="1" thickBot="1" x14ac:dyDescent="0.3">
      <c r="A90" s="154"/>
      <c r="B90" s="102"/>
      <c r="C90" s="157"/>
      <c r="D90" s="9"/>
      <c r="E90" s="10"/>
      <c r="F90" s="9"/>
      <c r="G90" s="9"/>
      <c r="H90" s="13">
        <v>5</v>
      </c>
      <c r="I90" s="93" t="s">
        <v>202</v>
      </c>
      <c r="J90" s="85" t="s">
        <v>209</v>
      </c>
      <c r="K90" s="102"/>
      <c r="L90" s="111"/>
      <c r="M90" s="99"/>
    </row>
    <row r="91" spans="1:13" s="7" customFormat="1" ht="14.45" customHeight="1" thickBot="1" x14ac:dyDescent="0.3">
      <c r="A91" s="154"/>
      <c r="B91" s="102"/>
      <c r="C91" s="157"/>
      <c r="D91" s="9"/>
      <c r="E91" s="10"/>
      <c r="F91" s="9"/>
      <c r="G91" s="9"/>
      <c r="H91" s="13">
        <v>6</v>
      </c>
      <c r="I91" s="95" t="s">
        <v>203</v>
      </c>
      <c r="J91" s="85" t="s">
        <v>205</v>
      </c>
      <c r="K91" s="102"/>
      <c r="L91" s="111"/>
      <c r="M91" s="99"/>
    </row>
    <row r="92" spans="1:13" s="7" customFormat="1" ht="15" customHeight="1" thickBot="1" x14ac:dyDescent="0.25">
      <c r="A92" s="155"/>
      <c r="B92" s="103"/>
      <c r="C92" s="158"/>
      <c r="D92" s="21"/>
      <c r="E92" s="22"/>
      <c r="F92" s="21"/>
      <c r="G92" s="21"/>
      <c r="H92" s="23">
        <v>7</v>
      </c>
      <c r="I92" s="96" t="s">
        <v>204</v>
      </c>
      <c r="J92" s="85" t="s">
        <v>206</v>
      </c>
      <c r="K92" s="103"/>
      <c r="L92" s="112"/>
      <c r="M92" s="100"/>
    </row>
    <row r="93" spans="1:13" s="7" customFormat="1" x14ac:dyDescent="0.25">
      <c r="A93" s="113"/>
      <c r="B93" s="101"/>
      <c r="C93" s="107"/>
      <c r="D93" s="16"/>
      <c r="E93" s="17"/>
      <c r="F93" s="16"/>
      <c r="G93" s="16"/>
      <c r="H93" s="18">
        <v>1</v>
      </c>
      <c r="I93" s="92"/>
      <c r="J93" s="19"/>
      <c r="K93" s="20"/>
      <c r="L93" s="110"/>
      <c r="M93" s="39"/>
    </row>
    <row r="94" spans="1:13" s="7" customFormat="1" ht="14.45" customHeight="1" x14ac:dyDescent="0.25">
      <c r="A94" s="114"/>
      <c r="B94" s="102"/>
      <c r="C94" s="108"/>
      <c r="D94" s="9"/>
      <c r="E94" s="10"/>
      <c r="F94" s="9"/>
      <c r="G94" s="9"/>
      <c r="H94" s="13">
        <v>2</v>
      </c>
      <c r="I94" s="9"/>
      <c r="J94" s="11"/>
      <c r="K94" s="12"/>
      <c r="L94" s="111"/>
      <c r="M94" s="40"/>
    </row>
    <row r="95" spans="1:13" s="7" customFormat="1" ht="14.45" customHeight="1" x14ac:dyDescent="0.25">
      <c r="A95" s="114"/>
      <c r="B95" s="102"/>
      <c r="C95" s="108"/>
      <c r="D95" s="9"/>
      <c r="E95" s="10"/>
      <c r="F95" s="9"/>
      <c r="G95" s="9"/>
      <c r="H95" s="13">
        <v>3</v>
      </c>
      <c r="I95" s="9"/>
      <c r="J95" s="11"/>
      <c r="K95" s="12"/>
      <c r="L95" s="111"/>
      <c r="M95" s="40"/>
    </row>
    <row r="96" spans="1:13" s="7" customFormat="1" ht="14.45" customHeight="1" x14ac:dyDescent="0.25">
      <c r="A96" s="114"/>
      <c r="B96" s="102"/>
      <c r="C96" s="108"/>
      <c r="D96" s="9"/>
      <c r="E96" s="10"/>
      <c r="F96" s="9"/>
      <c r="G96" s="9"/>
      <c r="H96" s="13">
        <v>4</v>
      </c>
      <c r="I96" s="9"/>
      <c r="J96" s="11"/>
      <c r="K96" s="12"/>
      <c r="L96" s="111"/>
      <c r="M96" s="40"/>
    </row>
    <row r="97" spans="1:13" s="7" customFormat="1" ht="14.45" customHeight="1" x14ac:dyDescent="0.25">
      <c r="A97" s="114"/>
      <c r="B97" s="102"/>
      <c r="C97" s="108"/>
      <c r="D97" s="9"/>
      <c r="E97" s="10"/>
      <c r="F97" s="9"/>
      <c r="G97" s="9"/>
      <c r="H97" s="13">
        <v>5</v>
      </c>
      <c r="I97" s="9"/>
      <c r="J97" s="11"/>
      <c r="K97" s="12"/>
      <c r="L97" s="111"/>
      <c r="M97" s="40"/>
    </row>
    <row r="98" spans="1:13" s="7" customFormat="1" ht="14.45" customHeight="1" x14ac:dyDescent="0.25">
      <c r="A98" s="114"/>
      <c r="B98" s="102"/>
      <c r="C98" s="108"/>
      <c r="D98" s="9"/>
      <c r="E98" s="10"/>
      <c r="F98" s="9"/>
      <c r="G98" s="9"/>
      <c r="H98" s="13">
        <v>6</v>
      </c>
      <c r="I98" s="9"/>
      <c r="J98" s="11"/>
      <c r="K98" s="12"/>
      <c r="L98" s="111"/>
      <c r="M98" s="40"/>
    </row>
    <row r="99" spans="1:13" s="7" customFormat="1" ht="15" customHeight="1" thickBot="1" x14ac:dyDescent="0.3">
      <c r="A99" s="116"/>
      <c r="B99" s="103"/>
      <c r="C99" s="109"/>
      <c r="D99" s="21"/>
      <c r="E99" s="22"/>
      <c r="F99" s="21"/>
      <c r="G99" s="21"/>
      <c r="H99" s="23">
        <v>7</v>
      </c>
      <c r="I99" s="21"/>
      <c r="J99" s="24"/>
      <c r="K99" s="25"/>
      <c r="L99" s="112"/>
      <c r="M99" s="41"/>
    </row>
    <row r="100" spans="1:13" s="7" customFormat="1" x14ac:dyDescent="0.25">
      <c r="A100" s="113"/>
      <c r="B100" s="101"/>
      <c r="C100" s="107"/>
      <c r="D100" s="16"/>
      <c r="E100" s="17"/>
      <c r="F100" s="16"/>
      <c r="G100" s="16"/>
      <c r="H100" s="18">
        <v>1</v>
      </c>
      <c r="I100" s="16"/>
      <c r="J100" s="19"/>
      <c r="K100" s="20"/>
      <c r="L100" s="110"/>
      <c r="M100" s="39"/>
    </row>
    <row r="101" spans="1:13" s="7" customFormat="1" ht="14.45" customHeight="1" x14ac:dyDescent="0.25">
      <c r="A101" s="114"/>
      <c r="B101" s="102"/>
      <c r="C101" s="108"/>
      <c r="D101" s="9"/>
      <c r="E101" s="10"/>
      <c r="F101" s="9"/>
      <c r="G101" s="9"/>
      <c r="H101" s="13">
        <v>2</v>
      </c>
      <c r="I101" s="9"/>
      <c r="J101" s="11"/>
      <c r="K101" s="12"/>
      <c r="L101" s="111"/>
      <c r="M101" s="40"/>
    </row>
    <row r="102" spans="1:13" s="7" customFormat="1" ht="14.45" customHeight="1" x14ac:dyDescent="0.25">
      <c r="A102" s="114"/>
      <c r="B102" s="102"/>
      <c r="C102" s="108"/>
      <c r="D102" s="9"/>
      <c r="E102" s="10"/>
      <c r="F102" s="9"/>
      <c r="G102" s="9"/>
      <c r="H102" s="13">
        <v>3</v>
      </c>
      <c r="I102" s="9"/>
      <c r="J102" s="11"/>
      <c r="K102" s="12"/>
      <c r="L102" s="111"/>
      <c r="M102" s="40"/>
    </row>
    <row r="103" spans="1:13" s="7" customFormat="1" ht="14.45" customHeight="1" x14ac:dyDescent="0.25">
      <c r="A103" s="114"/>
      <c r="B103" s="102"/>
      <c r="C103" s="108"/>
      <c r="D103" s="9"/>
      <c r="E103" s="10"/>
      <c r="F103" s="9"/>
      <c r="G103" s="9"/>
      <c r="H103" s="13">
        <v>4</v>
      </c>
      <c r="I103" s="9"/>
      <c r="J103" s="11"/>
      <c r="K103" s="12"/>
      <c r="L103" s="111"/>
      <c r="M103" s="40"/>
    </row>
    <row r="104" spans="1:13" s="7" customFormat="1" ht="14.45" customHeight="1" x14ac:dyDescent="0.25">
      <c r="A104" s="114"/>
      <c r="B104" s="102"/>
      <c r="C104" s="108"/>
      <c r="D104" s="9"/>
      <c r="E104" s="10"/>
      <c r="F104" s="9"/>
      <c r="G104" s="9"/>
      <c r="H104" s="13">
        <v>5</v>
      </c>
      <c r="I104" s="9"/>
      <c r="J104" s="11"/>
      <c r="K104" s="12"/>
      <c r="L104" s="111"/>
      <c r="M104" s="40"/>
    </row>
    <row r="105" spans="1:13" s="7" customFormat="1" ht="14.45" customHeight="1" x14ac:dyDescent="0.25">
      <c r="A105" s="114"/>
      <c r="B105" s="102"/>
      <c r="C105" s="108"/>
      <c r="D105" s="9"/>
      <c r="E105" s="10"/>
      <c r="F105" s="9"/>
      <c r="G105" s="9"/>
      <c r="H105" s="13">
        <v>6</v>
      </c>
      <c r="I105" s="9"/>
      <c r="J105" s="11"/>
      <c r="K105" s="12"/>
      <c r="L105" s="111"/>
      <c r="M105" s="40"/>
    </row>
    <row r="106" spans="1:13" s="7" customFormat="1" ht="15" customHeight="1" thickBot="1" x14ac:dyDescent="0.3">
      <c r="A106" s="116"/>
      <c r="B106" s="103"/>
      <c r="C106" s="109"/>
      <c r="D106" s="21"/>
      <c r="E106" s="22"/>
      <c r="F106" s="21"/>
      <c r="G106" s="21"/>
      <c r="H106" s="23">
        <v>7</v>
      </c>
      <c r="I106" s="21"/>
      <c r="J106" s="24"/>
      <c r="K106" s="25"/>
      <c r="L106" s="112"/>
      <c r="M106" s="41"/>
    </row>
    <row r="107" spans="1:13" s="7" customFormat="1" x14ac:dyDescent="0.25">
      <c r="A107" s="113"/>
      <c r="B107" s="101"/>
      <c r="C107" s="107"/>
      <c r="D107" s="16"/>
      <c r="E107" s="17"/>
      <c r="F107" s="16"/>
      <c r="G107" s="16"/>
      <c r="H107" s="18">
        <v>1</v>
      </c>
      <c r="I107" s="16"/>
      <c r="J107" s="19"/>
      <c r="K107" s="20"/>
      <c r="L107" s="110"/>
      <c r="M107" s="39"/>
    </row>
    <row r="108" spans="1:13" s="7" customFormat="1" ht="14.45" customHeight="1" x14ac:dyDescent="0.25">
      <c r="A108" s="114"/>
      <c r="B108" s="102"/>
      <c r="C108" s="108"/>
      <c r="D108" s="9"/>
      <c r="E108" s="10"/>
      <c r="F108" s="9"/>
      <c r="G108" s="9"/>
      <c r="H108" s="13">
        <v>2</v>
      </c>
      <c r="I108" s="9"/>
      <c r="J108" s="11"/>
      <c r="K108" s="12"/>
      <c r="L108" s="111"/>
      <c r="M108" s="40"/>
    </row>
    <row r="109" spans="1:13" s="7" customFormat="1" ht="14.45" customHeight="1" x14ac:dyDescent="0.25">
      <c r="A109" s="114"/>
      <c r="B109" s="102"/>
      <c r="C109" s="108"/>
      <c r="D109" s="9"/>
      <c r="E109" s="10"/>
      <c r="F109" s="9"/>
      <c r="G109" s="9"/>
      <c r="H109" s="13">
        <v>3</v>
      </c>
      <c r="I109" s="9"/>
      <c r="J109" s="11"/>
      <c r="K109" s="12"/>
      <c r="L109" s="111"/>
      <c r="M109" s="40"/>
    </row>
    <row r="110" spans="1:13" s="7" customFormat="1" ht="14.45" customHeight="1" x14ac:dyDescent="0.25">
      <c r="A110" s="114"/>
      <c r="B110" s="102"/>
      <c r="C110" s="108"/>
      <c r="D110" s="9"/>
      <c r="E110" s="10"/>
      <c r="F110" s="9"/>
      <c r="G110" s="9"/>
      <c r="H110" s="13">
        <v>4</v>
      </c>
      <c r="I110" s="9"/>
      <c r="J110" s="11"/>
      <c r="K110" s="12"/>
      <c r="L110" s="111"/>
      <c r="M110" s="40"/>
    </row>
    <row r="111" spans="1:13" s="7" customFormat="1" ht="14.45" customHeight="1" x14ac:dyDescent="0.25">
      <c r="A111" s="114"/>
      <c r="B111" s="102"/>
      <c r="C111" s="108"/>
      <c r="D111" s="9"/>
      <c r="E111" s="10"/>
      <c r="F111" s="9"/>
      <c r="G111" s="9"/>
      <c r="H111" s="13">
        <v>5</v>
      </c>
      <c r="I111" s="9"/>
      <c r="J111" s="11"/>
      <c r="K111" s="12"/>
      <c r="L111" s="111"/>
      <c r="M111" s="40"/>
    </row>
    <row r="112" spans="1:13" s="7" customFormat="1" ht="14.45" customHeight="1" x14ac:dyDescent="0.25">
      <c r="A112" s="114"/>
      <c r="B112" s="102"/>
      <c r="C112" s="108"/>
      <c r="D112" s="9"/>
      <c r="E112" s="10"/>
      <c r="F112" s="9"/>
      <c r="G112" s="9"/>
      <c r="H112" s="13">
        <v>6</v>
      </c>
      <c r="I112" s="9"/>
      <c r="J112" s="11"/>
      <c r="K112" s="12"/>
      <c r="L112" s="111"/>
      <c r="M112" s="40"/>
    </row>
    <row r="113" spans="1:13" s="7" customFormat="1" ht="15" customHeight="1" thickBot="1" x14ac:dyDescent="0.3">
      <c r="A113" s="116"/>
      <c r="B113" s="103"/>
      <c r="C113" s="109"/>
      <c r="D113" s="21"/>
      <c r="E113" s="22"/>
      <c r="F113" s="21"/>
      <c r="G113" s="21"/>
      <c r="H113" s="23">
        <v>7</v>
      </c>
      <c r="I113" s="21"/>
      <c r="J113" s="24"/>
      <c r="K113" s="25"/>
      <c r="L113" s="112"/>
      <c r="M113" s="41"/>
    </row>
    <row r="114" spans="1:13" s="7" customFormat="1" x14ac:dyDescent="0.25">
      <c r="A114" s="113"/>
      <c r="B114" s="101"/>
      <c r="C114" s="107"/>
      <c r="D114" s="16"/>
      <c r="E114" s="17"/>
      <c r="F114" s="16"/>
      <c r="G114" s="16"/>
      <c r="H114" s="18">
        <v>1</v>
      </c>
      <c r="I114" s="16"/>
      <c r="J114" s="19"/>
      <c r="K114" s="20"/>
      <c r="L114" s="110"/>
      <c r="M114" s="39"/>
    </row>
    <row r="115" spans="1:13" s="7" customFormat="1" ht="14.45" customHeight="1" x14ac:dyDescent="0.25">
      <c r="A115" s="114"/>
      <c r="B115" s="102"/>
      <c r="C115" s="108"/>
      <c r="D115" s="9"/>
      <c r="E115" s="10"/>
      <c r="F115" s="9"/>
      <c r="G115" s="9"/>
      <c r="H115" s="13">
        <v>2</v>
      </c>
      <c r="I115" s="9"/>
      <c r="J115" s="11"/>
      <c r="K115" s="12"/>
      <c r="L115" s="111"/>
      <c r="M115" s="40"/>
    </row>
    <row r="116" spans="1:13" s="7" customFormat="1" ht="14.45" customHeight="1" x14ac:dyDescent="0.25">
      <c r="A116" s="114"/>
      <c r="B116" s="102"/>
      <c r="C116" s="108"/>
      <c r="D116" s="9"/>
      <c r="E116" s="10"/>
      <c r="F116" s="9"/>
      <c r="G116" s="9"/>
      <c r="H116" s="13">
        <v>3</v>
      </c>
      <c r="I116" s="9"/>
      <c r="J116" s="11"/>
      <c r="K116" s="12"/>
      <c r="L116" s="111"/>
      <c r="M116" s="40"/>
    </row>
    <row r="117" spans="1:13" s="7" customFormat="1" ht="14.45" customHeight="1" x14ac:dyDescent="0.25">
      <c r="A117" s="114"/>
      <c r="B117" s="102"/>
      <c r="C117" s="108"/>
      <c r="D117" s="9"/>
      <c r="E117" s="10"/>
      <c r="F117" s="9"/>
      <c r="G117" s="9"/>
      <c r="H117" s="13">
        <v>4</v>
      </c>
      <c r="I117" s="9"/>
      <c r="J117" s="11"/>
      <c r="K117" s="12"/>
      <c r="L117" s="111"/>
      <c r="M117" s="40"/>
    </row>
    <row r="118" spans="1:13" s="7" customFormat="1" ht="14.45" customHeight="1" x14ac:dyDescent="0.25">
      <c r="A118" s="114"/>
      <c r="B118" s="102"/>
      <c r="C118" s="108"/>
      <c r="D118" s="9"/>
      <c r="E118" s="10"/>
      <c r="F118" s="9"/>
      <c r="G118" s="9"/>
      <c r="H118" s="13">
        <v>5</v>
      </c>
      <c r="I118" s="9"/>
      <c r="J118" s="11"/>
      <c r="K118" s="12"/>
      <c r="L118" s="111"/>
      <c r="M118" s="40"/>
    </row>
    <row r="119" spans="1:13" s="7" customFormat="1" ht="14.45" customHeight="1" x14ac:dyDescent="0.25">
      <c r="A119" s="114"/>
      <c r="B119" s="102"/>
      <c r="C119" s="108"/>
      <c r="D119" s="9"/>
      <c r="E119" s="10"/>
      <c r="F119" s="9"/>
      <c r="G119" s="9"/>
      <c r="H119" s="13">
        <v>6</v>
      </c>
      <c r="I119" s="9"/>
      <c r="J119" s="11"/>
      <c r="K119" s="12"/>
      <c r="L119" s="111"/>
      <c r="M119" s="40"/>
    </row>
    <row r="120" spans="1:13" s="7" customFormat="1" ht="15" customHeight="1" thickBot="1" x14ac:dyDescent="0.3">
      <c r="A120" s="116"/>
      <c r="B120" s="103"/>
      <c r="C120" s="109"/>
      <c r="D120" s="21"/>
      <c r="E120" s="22"/>
      <c r="F120" s="21"/>
      <c r="G120" s="21"/>
      <c r="H120" s="23">
        <v>7</v>
      </c>
      <c r="I120" s="21"/>
      <c r="J120" s="24"/>
      <c r="K120" s="25"/>
      <c r="L120" s="112"/>
      <c r="M120" s="41"/>
    </row>
    <row r="121" spans="1:13" s="7" customFormat="1" x14ac:dyDescent="0.25">
      <c r="A121" s="113"/>
      <c r="B121" s="101"/>
      <c r="C121" s="107"/>
      <c r="D121" s="16"/>
      <c r="E121" s="17"/>
      <c r="F121" s="16"/>
      <c r="G121" s="16"/>
      <c r="H121" s="18">
        <v>1</v>
      </c>
      <c r="I121" s="16"/>
      <c r="J121" s="19"/>
      <c r="K121" s="20"/>
      <c r="L121" s="110"/>
      <c r="M121" s="39"/>
    </row>
    <row r="122" spans="1:13" s="7" customFormat="1" ht="14.45" customHeight="1" x14ac:dyDescent="0.25">
      <c r="A122" s="114"/>
      <c r="B122" s="102"/>
      <c r="C122" s="108"/>
      <c r="D122" s="9"/>
      <c r="E122" s="10"/>
      <c r="F122" s="9"/>
      <c r="G122" s="9"/>
      <c r="H122" s="13">
        <v>2</v>
      </c>
      <c r="I122" s="9"/>
      <c r="J122" s="11"/>
      <c r="K122" s="12"/>
      <c r="L122" s="111"/>
      <c r="M122" s="40"/>
    </row>
    <row r="123" spans="1:13" s="7" customFormat="1" ht="14.45" customHeight="1" x14ac:dyDescent="0.25">
      <c r="A123" s="114"/>
      <c r="B123" s="102"/>
      <c r="C123" s="108"/>
      <c r="D123" s="9"/>
      <c r="E123" s="10"/>
      <c r="F123" s="9"/>
      <c r="G123" s="9"/>
      <c r="H123" s="13">
        <v>3</v>
      </c>
      <c r="I123" s="9"/>
      <c r="J123" s="11"/>
      <c r="K123" s="12"/>
      <c r="L123" s="111"/>
      <c r="M123" s="40"/>
    </row>
    <row r="124" spans="1:13" s="7" customFormat="1" ht="14.45" customHeight="1" x14ac:dyDescent="0.25">
      <c r="A124" s="114"/>
      <c r="B124" s="102"/>
      <c r="C124" s="108"/>
      <c r="D124" s="9"/>
      <c r="E124" s="10"/>
      <c r="F124" s="9"/>
      <c r="G124" s="9"/>
      <c r="H124" s="13">
        <v>4</v>
      </c>
      <c r="I124" s="9"/>
      <c r="J124" s="11"/>
      <c r="K124" s="12"/>
      <c r="L124" s="111"/>
      <c r="M124" s="40"/>
    </row>
    <row r="125" spans="1:13" s="7" customFormat="1" ht="14.45" customHeight="1" x14ac:dyDescent="0.25">
      <c r="A125" s="114"/>
      <c r="B125" s="102"/>
      <c r="C125" s="108"/>
      <c r="D125" s="9"/>
      <c r="E125" s="10"/>
      <c r="F125" s="9"/>
      <c r="G125" s="9"/>
      <c r="H125" s="13">
        <v>5</v>
      </c>
      <c r="I125" s="9"/>
      <c r="J125" s="11"/>
      <c r="K125" s="12"/>
      <c r="L125" s="111"/>
      <c r="M125" s="40"/>
    </row>
    <row r="126" spans="1:13" s="7" customFormat="1" ht="14.45" customHeight="1" x14ac:dyDescent="0.25">
      <c r="A126" s="114"/>
      <c r="B126" s="102"/>
      <c r="C126" s="108"/>
      <c r="D126" s="9"/>
      <c r="E126" s="10"/>
      <c r="F126" s="9"/>
      <c r="G126" s="9"/>
      <c r="H126" s="13">
        <v>6</v>
      </c>
      <c r="I126" s="9"/>
      <c r="J126" s="11"/>
      <c r="K126" s="12"/>
      <c r="L126" s="111"/>
      <c r="M126" s="40"/>
    </row>
    <row r="127" spans="1:13" s="7" customFormat="1" ht="15" customHeight="1" thickBot="1" x14ac:dyDescent="0.3">
      <c r="A127" s="116"/>
      <c r="B127" s="103"/>
      <c r="C127" s="109"/>
      <c r="D127" s="21"/>
      <c r="E127" s="22"/>
      <c r="F127" s="21"/>
      <c r="G127" s="21"/>
      <c r="H127" s="23">
        <v>7</v>
      </c>
      <c r="I127" s="21"/>
      <c r="J127" s="24"/>
      <c r="K127" s="25"/>
      <c r="L127" s="112"/>
      <c r="M127" s="41"/>
    </row>
    <row r="128" spans="1:13" s="7" customFormat="1" x14ac:dyDescent="0.25">
      <c r="A128" s="113"/>
      <c r="B128" s="101"/>
      <c r="C128" s="107"/>
      <c r="D128" s="16"/>
      <c r="E128" s="17"/>
      <c r="F128" s="16"/>
      <c r="G128" s="16"/>
      <c r="H128" s="18">
        <v>1</v>
      </c>
      <c r="I128" s="16"/>
      <c r="J128" s="19"/>
      <c r="K128" s="20"/>
      <c r="L128" s="110"/>
      <c r="M128" s="39"/>
    </row>
    <row r="129" spans="1:13" s="7" customFormat="1" ht="14.45" customHeight="1" x14ac:dyDescent="0.25">
      <c r="A129" s="114"/>
      <c r="B129" s="102"/>
      <c r="C129" s="108"/>
      <c r="D129" s="9"/>
      <c r="E129" s="10"/>
      <c r="F129" s="9"/>
      <c r="G129" s="9"/>
      <c r="H129" s="13">
        <v>2</v>
      </c>
      <c r="I129" s="9"/>
      <c r="J129" s="11"/>
      <c r="K129" s="12"/>
      <c r="L129" s="111"/>
      <c r="M129" s="40"/>
    </row>
    <row r="130" spans="1:13" s="7" customFormat="1" ht="14.45" customHeight="1" x14ac:dyDescent="0.25">
      <c r="A130" s="114"/>
      <c r="B130" s="102"/>
      <c r="C130" s="108"/>
      <c r="D130" s="9"/>
      <c r="E130" s="10"/>
      <c r="F130" s="9"/>
      <c r="G130" s="9"/>
      <c r="H130" s="13">
        <v>3</v>
      </c>
      <c r="I130" s="9"/>
      <c r="J130" s="11"/>
      <c r="K130" s="12"/>
      <c r="L130" s="111"/>
      <c r="M130" s="40"/>
    </row>
    <row r="131" spans="1:13" s="7" customFormat="1" ht="14.45" customHeight="1" x14ac:dyDescent="0.25">
      <c r="A131" s="114"/>
      <c r="B131" s="102"/>
      <c r="C131" s="108"/>
      <c r="D131" s="9"/>
      <c r="E131" s="10"/>
      <c r="F131" s="9"/>
      <c r="G131" s="9"/>
      <c r="H131" s="13">
        <v>4</v>
      </c>
      <c r="I131" s="9"/>
      <c r="J131" s="11"/>
      <c r="K131" s="12"/>
      <c r="L131" s="111"/>
      <c r="M131" s="40"/>
    </row>
    <row r="132" spans="1:13" s="7" customFormat="1" ht="14.45" customHeight="1" x14ac:dyDescent="0.25">
      <c r="A132" s="114"/>
      <c r="B132" s="102"/>
      <c r="C132" s="108"/>
      <c r="D132" s="9"/>
      <c r="E132" s="10"/>
      <c r="F132" s="9"/>
      <c r="G132" s="9"/>
      <c r="H132" s="13">
        <v>5</v>
      </c>
      <c r="I132" s="9"/>
      <c r="J132" s="11"/>
      <c r="K132" s="12"/>
      <c r="L132" s="111"/>
      <c r="M132" s="40"/>
    </row>
    <row r="133" spans="1:13" s="7" customFormat="1" ht="14.45" customHeight="1" x14ac:dyDescent="0.25">
      <c r="A133" s="114"/>
      <c r="B133" s="102"/>
      <c r="C133" s="108"/>
      <c r="D133" s="9"/>
      <c r="E133" s="10"/>
      <c r="F133" s="9"/>
      <c r="G133" s="9"/>
      <c r="H133" s="13">
        <v>6</v>
      </c>
      <c r="I133" s="9"/>
      <c r="J133" s="11"/>
      <c r="K133" s="12"/>
      <c r="L133" s="111"/>
      <c r="M133" s="40"/>
    </row>
    <row r="134" spans="1:13" s="7" customFormat="1" ht="15" customHeight="1" thickBot="1" x14ac:dyDescent="0.3">
      <c r="A134" s="116"/>
      <c r="B134" s="103"/>
      <c r="C134" s="109"/>
      <c r="D134" s="21"/>
      <c r="E134" s="22"/>
      <c r="F134" s="21"/>
      <c r="G134" s="21"/>
      <c r="H134" s="23">
        <v>7</v>
      </c>
      <c r="I134" s="21"/>
      <c r="J134" s="24"/>
      <c r="K134" s="25"/>
      <c r="L134" s="112"/>
      <c r="M134" s="41"/>
    </row>
    <row r="135" spans="1:13" s="7" customFormat="1" x14ac:dyDescent="0.25">
      <c r="A135" s="113"/>
      <c r="B135" s="101"/>
      <c r="C135" s="107"/>
      <c r="D135" s="16"/>
      <c r="E135" s="17"/>
      <c r="F135" s="16"/>
      <c r="G135" s="16"/>
      <c r="H135" s="18">
        <v>1</v>
      </c>
      <c r="I135" s="16"/>
      <c r="J135" s="19"/>
      <c r="K135" s="20"/>
      <c r="L135" s="110"/>
      <c r="M135" s="39"/>
    </row>
    <row r="136" spans="1:13" s="7" customFormat="1" ht="14.45" customHeight="1" x14ac:dyDescent="0.25">
      <c r="A136" s="114"/>
      <c r="B136" s="102"/>
      <c r="C136" s="108"/>
      <c r="D136" s="9"/>
      <c r="E136" s="10"/>
      <c r="F136" s="9"/>
      <c r="G136" s="9"/>
      <c r="H136" s="13">
        <v>2</v>
      </c>
      <c r="I136" s="9"/>
      <c r="J136" s="11"/>
      <c r="K136" s="12"/>
      <c r="L136" s="111"/>
      <c r="M136" s="40"/>
    </row>
    <row r="137" spans="1:13" s="7" customFormat="1" ht="14.45" customHeight="1" x14ac:dyDescent="0.25">
      <c r="A137" s="114"/>
      <c r="B137" s="102"/>
      <c r="C137" s="108"/>
      <c r="D137" s="9"/>
      <c r="E137" s="10"/>
      <c r="F137" s="9"/>
      <c r="G137" s="9"/>
      <c r="H137" s="13">
        <v>3</v>
      </c>
      <c r="I137" s="9"/>
      <c r="J137" s="11"/>
      <c r="K137" s="12"/>
      <c r="L137" s="111"/>
      <c r="M137" s="40"/>
    </row>
    <row r="138" spans="1:13" s="7" customFormat="1" ht="14.45" customHeight="1" x14ac:dyDescent="0.25">
      <c r="A138" s="114"/>
      <c r="B138" s="102"/>
      <c r="C138" s="108"/>
      <c r="D138" s="9"/>
      <c r="E138" s="10"/>
      <c r="F138" s="9"/>
      <c r="G138" s="9"/>
      <c r="H138" s="13">
        <v>4</v>
      </c>
      <c r="I138" s="9"/>
      <c r="J138" s="11"/>
      <c r="K138" s="12"/>
      <c r="L138" s="111"/>
      <c r="M138" s="40"/>
    </row>
    <row r="139" spans="1:13" s="7" customFormat="1" ht="14.45" customHeight="1" x14ac:dyDescent="0.25">
      <c r="A139" s="114"/>
      <c r="B139" s="102"/>
      <c r="C139" s="108"/>
      <c r="D139" s="9"/>
      <c r="E139" s="10"/>
      <c r="F139" s="9"/>
      <c r="G139" s="9"/>
      <c r="H139" s="13">
        <v>5</v>
      </c>
      <c r="I139" s="9"/>
      <c r="J139" s="11"/>
      <c r="K139" s="12"/>
      <c r="L139" s="111"/>
      <c r="M139" s="40"/>
    </row>
    <row r="140" spans="1:13" s="7" customFormat="1" ht="14.45" customHeight="1" x14ac:dyDescent="0.25">
      <c r="A140" s="114"/>
      <c r="B140" s="102"/>
      <c r="C140" s="108"/>
      <c r="D140" s="9"/>
      <c r="E140" s="10"/>
      <c r="F140" s="9"/>
      <c r="G140" s="9"/>
      <c r="H140" s="13">
        <v>6</v>
      </c>
      <c r="I140" s="9"/>
      <c r="J140" s="11"/>
      <c r="K140" s="12"/>
      <c r="L140" s="111"/>
      <c r="M140" s="40"/>
    </row>
    <row r="141" spans="1:13" s="7" customFormat="1" ht="15" customHeight="1" thickBot="1" x14ac:dyDescent="0.3">
      <c r="A141" s="116"/>
      <c r="B141" s="103"/>
      <c r="C141" s="109"/>
      <c r="D141" s="21"/>
      <c r="E141" s="22"/>
      <c r="F141" s="21"/>
      <c r="G141" s="21"/>
      <c r="H141" s="23">
        <v>7</v>
      </c>
      <c r="I141" s="21"/>
      <c r="J141" s="24"/>
      <c r="K141" s="25"/>
      <c r="L141" s="112"/>
      <c r="M141" s="41"/>
    </row>
    <row r="142" spans="1:13" s="7" customFormat="1" x14ac:dyDescent="0.25">
      <c r="A142" s="113"/>
      <c r="B142" s="101"/>
      <c r="C142" s="107"/>
      <c r="D142" s="16"/>
      <c r="E142" s="17"/>
      <c r="F142" s="16"/>
      <c r="G142" s="16"/>
      <c r="H142" s="18">
        <v>1</v>
      </c>
      <c r="I142" s="16"/>
      <c r="J142" s="19"/>
      <c r="K142" s="20"/>
      <c r="L142" s="110"/>
      <c r="M142" s="39"/>
    </row>
    <row r="143" spans="1:13" s="7" customFormat="1" ht="14.45" customHeight="1" x14ac:dyDescent="0.25">
      <c r="A143" s="114"/>
      <c r="B143" s="102"/>
      <c r="C143" s="108"/>
      <c r="D143" s="9"/>
      <c r="E143" s="10"/>
      <c r="F143" s="9"/>
      <c r="G143" s="9"/>
      <c r="H143" s="13">
        <v>2</v>
      </c>
      <c r="I143" s="9"/>
      <c r="J143" s="11"/>
      <c r="K143" s="12"/>
      <c r="L143" s="111"/>
      <c r="M143" s="40"/>
    </row>
    <row r="144" spans="1:13" s="7" customFormat="1" ht="14.45" customHeight="1" x14ac:dyDescent="0.25">
      <c r="A144" s="114"/>
      <c r="B144" s="102"/>
      <c r="C144" s="108"/>
      <c r="D144" s="9"/>
      <c r="E144" s="10"/>
      <c r="F144" s="9"/>
      <c r="G144" s="9"/>
      <c r="H144" s="13">
        <v>3</v>
      </c>
      <c r="I144" s="9"/>
      <c r="J144" s="11"/>
      <c r="K144" s="12"/>
      <c r="L144" s="111"/>
      <c r="M144" s="40"/>
    </row>
    <row r="145" spans="1:13" s="7" customFormat="1" ht="14.45" customHeight="1" x14ac:dyDescent="0.25">
      <c r="A145" s="114"/>
      <c r="B145" s="102"/>
      <c r="C145" s="108"/>
      <c r="D145" s="9"/>
      <c r="E145" s="10"/>
      <c r="F145" s="9"/>
      <c r="G145" s="9"/>
      <c r="H145" s="13">
        <v>4</v>
      </c>
      <c r="I145" s="9"/>
      <c r="J145" s="11"/>
      <c r="K145" s="12"/>
      <c r="L145" s="111"/>
      <c r="M145" s="40"/>
    </row>
    <row r="146" spans="1:13" s="7" customFormat="1" ht="14.45" customHeight="1" x14ac:dyDescent="0.25">
      <c r="A146" s="114"/>
      <c r="B146" s="102"/>
      <c r="C146" s="108"/>
      <c r="D146" s="9"/>
      <c r="E146" s="10"/>
      <c r="F146" s="9"/>
      <c r="G146" s="9"/>
      <c r="H146" s="13">
        <v>5</v>
      </c>
      <c r="I146" s="9"/>
      <c r="J146" s="11"/>
      <c r="K146" s="12"/>
      <c r="L146" s="111"/>
      <c r="M146" s="40"/>
    </row>
    <row r="147" spans="1:13" s="7" customFormat="1" ht="14.45" customHeight="1" x14ac:dyDescent="0.25">
      <c r="A147" s="114"/>
      <c r="B147" s="102"/>
      <c r="C147" s="108"/>
      <c r="D147" s="9"/>
      <c r="E147" s="10"/>
      <c r="F147" s="9"/>
      <c r="G147" s="9"/>
      <c r="H147" s="13">
        <v>6</v>
      </c>
      <c r="I147" s="9"/>
      <c r="J147" s="11"/>
      <c r="K147" s="12"/>
      <c r="L147" s="111"/>
      <c r="M147" s="40"/>
    </row>
    <row r="148" spans="1:13" s="7" customFormat="1" ht="15" customHeight="1" thickBot="1" x14ac:dyDescent="0.3">
      <c r="A148" s="116"/>
      <c r="B148" s="103"/>
      <c r="C148" s="109"/>
      <c r="D148" s="21"/>
      <c r="E148" s="22"/>
      <c r="F148" s="21"/>
      <c r="G148" s="21"/>
      <c r="H148" s="23">
        <v>7</v>
      </c>
      <c r="I148" s="21"/>
      <c r="J148" s="24"/>
      <c r="K148" s="25"/>
      <c r="L148" s="112"/>
      <c r="M148" s="41"/>
    </row>
    <row r="149" spans="1:13" s="7" customFormat="1" x14ac:dyDescent="0.25">
      <c r="A149" s="113"/>
      <c r="B149" s="101"/>
      <c r="C149" s="107"/>
      <c r="D149" s="16"/>
      <c r="E149" s="17"/>
      <c r="F149" s="16"/>
      <c r="G149" s="16"/>
      <c r="H149" s="18">
        <v>1</v>
      </c>
      <c r="I149" s="16"/>
      <c r="J149" s="19"/>
      <c r="K149" s="20"/>
      <c r="L149" s="110"/>
      <c r="M149" s="39"/>
    </row>
    <row r="150" spans="1:13" s="7" customFormat="1" ht="14.45" customHeight="1" x14ac:dyDescent="0.25">
      <c r="A150" s="114"/>
      <c r="B150" s="102"/>
      <c r="C150" s="108"/>
      <c r="D150" s="9"/>
      <c r="E150" s="10"/>
      <c r="F150" s="9"/>
      <c r="G150" s="9"/>
      <c r="H150" s="13">
        <v>2</v>
      </c>
      <c r="I150" s="9"/>
      <c r="J150" s="11"/>
      <c r="K150" s="12"/>
      <c r="L150" s="111"/>
      <c r="M150" s="40"/>
    </row>
    <row r="151" spans="1:13" s="7" customFormat="1" ht="14.45" customHeight="1" x14ac:dyDescent="0.25">
      <c r="A151" s="114"/>
      <c r="B151" s="102"/>
      <c r="C151" s="108"/>
      <c r="D151" s="9"/>
      <c r="E151" s="10"/>
      <c r="F151" s="9"/>
      <c r="G151" s="9"/>
      <c r="H151" s="13">
        <v>3</v>
      </c>
      <c r="I151" s="9"/>
      <c r="J151" s="11"/>
      <c r="K151" s="12"/>
      <c r="L151" s="111"/>
      <c r="M151" s="40"/>
    </row>
    <row r="152" spans="1:13" s="7" customFormat="1" ht="14.45" customHeight="1" x14ac:dyDescent="0.25">
      <c r="A152" s="114"/>
      <c r="B152" s="102"/>
      <c r="C152" s="108"/>
      <c r="D152" s="9"/>
      <c r="E152" s="10"/>
      <c r="F152" s="9"/>
      <c r="G152" s="9"/>
      <c r="H152" s="13">
        <v>4</v>
      </c>
      <c r="I152" s="9"/>
      <c r="J152" s="11"/>
      <c r="K152" s="12"/>
      <c r="L152" s="111"/>
      <c r="M152" s="40"/>
    </row>
    <row r="153" spans="1:13" s="7" customFormat="1" ht="14.45" customHeight="1" x14ac:dyDescent="0.25">
      <c r="A153" s="114"/>
      <c r="B153" s="102"/>
      <c r="C153" s="108"/>
      <c r="D153" s="9"/>
      <c r="E153" s="10"/>
      <c r="F153" s="9"/>
      <c r="G153" s="9"/>
      <c r="H153" s="13">
        <v>5</v>
      </c>
      <c r="I153" s="9"/>
      <c r="J153" s="11"/>
      <c r="K153" s="12"/>
      <c r="L153" s="111"/>
      <c r="M153" s="40"/>
    </row>
    <row r="154" spans="1:13" s="7" customFormat="1" ht="14.45" customHeight="1" x14ac:dyDescent="0.25">
      <c r="A154" s="114"/>
      <c r="B154" s="102"/>
      <c r="C154" s="108"/>
      <c r="D154" s="9"/>
      <c r="E154" s="10"/>
      <c r="F154" s="9"/>
      <c r="G154" s="9"/>
      <c r="H154" s="13">
        <v>6</v>
      </c>
      <c r="I154" s="9"/>
      <c r="J154" s="11"/>
      <c r="K154" s="12"/>
      <c r="L154" s="111"/>
      <c r="M154" s="40"/>
    </row>
    <row r="155" spans="1:13" s="7" customFormat="1" ht="15" customHeight="1" thickBot="1" x14ac:dyDescent="0.3">
      <c r="A155" s="116"/>
      <c r="B155" s="103"/>
      <c r="C155" s="109"/>
      <c r="D155" s="21"/>
      <c r="E155" s="22"/>
      <c r="F155" s="21"/>
      <c r="G155" s="21"/>
      <c r="H155" s="23">
        <v>7</v>
      </c>
      <c r="I155" s="21"/>
      <c r="J155" s="24"/>
      <c r="K155" s="25"/>
      <c r="L155" s="112"/>
      <c r="M155" s="41"/>
    </row>
    <row r="156" spans="1:13" s="7" customFormat="1" x14ac:dyDescent="0.25">
      <c r="A156" s="113"/>
      <c r="B156" s="101"/>
      <c r="C156" s="107"/>
      <c r="D156" s="16"/>
      <c r="E156" s="17"/>
      <c r="F156" s="16"/>
      <c r="G156" s="16"/>
      <c r="H156" s="18">
        <v>1</v>
      </c>
      <c r="I156" s="16"/>
      <c r="J156" s="19"/>
      <c r="K156" s="20"/>
      <c r="L156" s="110"/>
      <c r="M156" s="39"/>
    </row>
    <row r="157" spans="1:13" s="7" customFormat="1" ht="14.45" customHeight="1" x14ac:dyDescent="0.25">
      <c r="A157" s="114"/>
      <c r="B157" s="102"/>
      <c r="C157" s="108"/>
      <c r="D157" s="9"/>
      <c r="E157" s="10"/>
      <c r="F157" s="9"/>
      <c r="G157" s="9"/>
      <c r="H157" s="13">
        <v>2</v>
      </c>
      <c r="I157" s="9"/>
      <c r="J157" s="11"/>
      <c r="K157" s="12"/>
      <c r="L157" s="111"/>
      <c r="M157" s="40"/>
    </row>
    <row r="158" spans="1:13" s="7" customFormat="1" ht="14.45" customHeight="1" x14ac:dyDescent="0.25">
      <c r="A158" s="114"/>
      <c r="B158" s="102"/>
      <c r="C158" s="108"/>
      <c r="D158" s="9"/>
      <c r="E158" s="10"/>
      <c r="F158" s="9"/>
      <c r="G158" s="9"/>
      <c r="H158" s="13">
        <v>3</v>
      </c>
      <c r="I158" s="9"/>
      <c r="J158" s="11"/>
      <c r="K158" s="12"/>
      <c r="L158" s="111"/>
      <c r="M158" s="40"/>
    </row>
    <row r="159" spans="1:13" s="7" customFormat="1" ht="14.45" customHeight="1" x14ac:dyDescent="0.25">
      <c r="A159" s="114"/>
      <c r="B159" s="102"/>
      <c r="C159" s="108"/>
      <c r="D159" s="9"/>
      <c r="E159" s="10"/>
      <c r="F159" s="9"/>
      <c r="G159" s="9"/>
      <c r="H159" s="13">
        <v>4</v>
      </c>
      <c r="I159" s="9"/>
      <c r="J159" s="11"/>
      <c r="K159" s="12"/>
      <c r="L159" s="111"/>
      <c r="M159" s="40"/>
    </row>
    <row r="160" spans="1:13" s="7" customFormat="1" ht="14.45" customHeight="1" x14ac:dyDescent="0.25">
      <c r="A160" s="114"/>
      <c r="B160" s="102"/>
      <c r="C160" s="108"/>
      <c r="D160" s="9"/>
      <c r="E160" s="10"/>
      <c r="F160" s="9"/>
      <c r="G160" s="9"/>
      <c r="H160" s="13">
        <v>5</v>
      </c>
      <c r="I160" s="9"/>
      <c r="J160" s="11"/>
      <c r="K160" s="12"/>
      <c r="L160" s="111"/>
      <c r="M160" s="40"/>
    </row>
    <row r="161" spans="1:13" s="7" customFormat="1" ht="14.45" customHeight="1" x14ac:dyDescent="0.25">
      <c r="A161" s="114"/>
      <c r="B161" s="102"/>
      <c r="C161" s="108"/>
      <c r="D161" s="9"/>
      <c r="E161" s="10"/>
      <c r="F161" s="9"/>
      <c r="G161" s="9"/>
      <c r="H161" s="13">
        <v>6</v>
      </c>
      <c r="I161" s="9"/>
      <c r="J161" s="11"/>
      <c r="K161" s="12"/>
      <c r="L161" s="111"/>
      <c r="M161" s="40"/>
    </row>
    <row r="162" spans="1:13" s="7" customFormat="1" ht="15" customHeight="1" thickBot="1" x14ac:dyDescent="0.3">
      <c r="A162" s="116"/>
      <c r="B162" s="103"/>
      <c r="C162" s="109"/>
      <c r="D162" s="21"/>
      <c r="E162" s="22"/>
      <c r="F162" s="21"/>
      <c r="G162" s="21"/>
      <c r="H162" s="23">
        <v>7</v>
      </c>
      <c r="I162" s="21"/>
      <c r="J162" s="24"/>
      <c r="K162" s="25"/>
      <c r="L162" s="112"/>
      <c r="M162" s="41"/>
    </row>
    <row r="163" spans="1:13" s="7" customFormat="1" x14ac:dyDescent="0.25">
      <c r="A163" s="113"/>
      <c r="B163" s="101"/>
      <c r="C163" s="107"/>
      <c r="D163" s="16"/>
      <c r="E163" s="17"/>
      <c r="F163" s="16"/>
      <c r="G163" s="16"/>
      <c r="H163" s="18">
        <v>1</v>
      </c>
      <c r="I163" s="16"/>
      <c r="J163" s="19"/>
      <c r="K163" s="20"/>
      <c r="L163" s="110"/>
      <c r="M163" s="39"/>
    </row>
    <row r="164" spans="1:13" s="7" customFormat="1" ht="14.45" customHeight="1" x14ac:dyDescent="0.25">
      <c r="A164" s="114"/>
      <c r="B164" s="102"/>
      <c r="C164" s="108"/>
      <c r="D164" s="9"/>
      <c r="E164" s="10"/>
      <c r="F164" s="9"/>
      <c r="G164" s="9"/>
      <c r="H164" s="13">
        <v>2</v>
      </c>
      <c r="I164" s="9"/>
      <c r="J164" s="11"/>
      <c r="K164" s="12"/>
      <c r="L164" s="111"/>
      <c r="M164" s="40"/>
    </row>
    <row r="165" spans="1:13" s="7" customFormat="1" ht="14.45" customHeight="1" x14ac:dyDescent="0.25">
      <c r="A165" s="114"/>
      <c r="B165" s="102"/>
      <c r="C165" s="108"/>
      <c r="D165" s="9"/>
      <c r="E165" s="10"/>
      <c r="F165" s="9"/>
      <c r="G165" s="9"/>
      <c r="H165" s="13">
        <v>3</v>
      </c>
      <c r="I165" s="9"/>
      <c r="J165" s="11"/>
      <c r="K165" s="12"/>
      <c r="L165" s="111"/>
      <c r="M165" s="40"/>
    </row>
    <row r="166" spans="1:13" s="7" customFormat="1" ht="14.45" customHeight="1" x14ac:dyDescent="0.25">
      <c r="A166" s="114"/>
      <c r="B166" s="102"/>
      <c r="C166" s="108"/>
      <c r="D166" s="9"/>
      <c r="E166" s="10"/>
      <c r="F166" s="9"/>
      <c r="G166" s="9"/>
      <c r="H166" s="13">
        <v>4</v>
      </c>
      <c r="I166" s="9"/>
      <c r="J166" s="11"/>
      <c r="K166" s="12"/>
      <c r="L166" s="111"/>
      <c r="M166" s="40"/>
    </row>
    <row r="167" spans="1:13" s="7" customFormat="1" ht="14.45" customHeight="1" x14ac:dyDescent="0.25">
      <c r="A167" s="114"/>
      <c r="B167" s="102"/>
      <c r="C167" s="108"/>
      <c r="D167" s="9"/>
      <c r="E167" s="10"/>
      <c r="F167" s="9"/>
      <c r="G167" s="9"/>
      <c r="H167" s="13">
        <v>5</v>
      </c>
      <c r="I167" s="9"/>
      <c r="J167" s="11"/>
      <c r="K167" s="12"/>
      <c r="L167" s="111"/>
      <c r="M167" s="40"/>
    </row>
    <row r="168" spans="1:13" s="7" customFormat="1" ht="14.45" customHeight="1" x14ac:dyDescent="0.25">
      <c r="A168" s="114"/>
      <c r="B168" s="102"/>
      <c r="C168" s="108"/>
      <c r="D168" s="9"/>
      <c r="E168" s="10"/>
      <c r="F168" s="9"/>
      <c r="G168" s="9"/>
      <c r="H168" s="13">
        <v>6</v>
      </c>
      <c r="I168" s="9"/>
      <c r="J168" s="11"/>
      <c r="K168" s="12"/>
      <c r="L168" s="111"/>
      <c r="M168" s="40"/>
    </row>
    <row r="169" spans="1:13" s="7" customFormat="1" ht="15" customHeight="1" thickBot="1" x14ac:dyDescent="0.3">
      <c r="A169" s="116"/>
      <c r="B169" s="103"/>
      <c r="C169" s="109"/>
      <c r="D169" s="21"/>
      <c r="E169" s="22"/>
      <c r="F169" s="21"/>
      <c r="G169" s="21"/>
      <c r="H169" s="23">
        <v>7</v>
      </c>
      <c r="I169" s="21"/>
      <c r="J169" s="24"/>
      <c r="K169" s="25"/>
      <c r="L169" s="112"/>
      <c r="M169" s="41"/>
    </row>
    <row r="170" spans="1:13" s="7" customFormat="1" x14ac:dyDescent="0.25">
      <c r="A170" s="113"/>
      <c r="B170" s="101"/>
      <c r="C170" s="107"/>
      <c r="D170" s="16"/>
      <c r="E170" s="17"/>
      <c r="F170" s="16"/>
      <c r="G170" s="16"/>
      <c r="H170" s="18">
        <v>1</v>
      </c>
      <c r="I170" s="16"/>
      <c r="J170" s="19"/>
      <c r="K170" s="20"/>
      <c r="L170" s="110"/>
      <c r="M170" s="39"/>
    </row>
    <row r="171" spans="1:13" s="7" customFormat="1" ht="14.45" customHeight="1" x14ac:dyDescent="0.25">
      <c r="A171" s="114"/>
      <c r="B171" s="102"/>
      <c r="C171" s="108"/>
      <c r="D171" s="9"/>
      <c r="E171" s="10"/>
      <c r="F171" s="9"/>
      <c r="G171" s="9"/>
      <c r="H171" s="13">
        <v>2</v>
      </c>
      <c r="I171" s="9"/>
      <c r="J171" s="11"/>
      <c r="K171" s="12"/>
      <c r="L171" s="111"/>
      <c r="M171" s="40"/>
    </row>
    <row r="172" spans="1:13" s="7" customFormat="1" ht="14.45" customHeight="1" x14ac:dyDescent="0.25">
      <c r="A172" s="114"/>
      <c r="B172" s="102"/>
      <c r="C172" s="108"/>
      <c r="D172" s="9"/>
      <c r="E172" s="10"/>
      <c r="F172" s="9"/>
      <c r="G172" s="9"/>
      <c r="H172" s="13">
        <v>3</v>
      </c>
      <c r="I172" s="9"/>
      <c r="J172" s="11"/>
      <c r="K172" s="12"/>
      <c r="L172" s="111"/>
      <c r="M172" s="40"/>
    </row>
    <row r="173" spans="1:13" s="7" customFormat="1" ht="14.45" customHeight="1" x14ac:dyDescent="0.25">
      <c r="A173" s="114"/>
      <c r="B173" s="102"/>
      <c r="C173" s="108"/>
      <c r="D173" s="9"/>
      <c r="E173" s="10"/>
      <c r="F173" s="9"/>
      <c r="G173" s="9"/>
      <c r="H173" s="13">
        <v>4</v>
      </c>
      <c r="I173" s="9"/>
      <c r="J173" s="11"/>
      <c r="K173" s="12"/>
      <c r="L173" s="111"/>
      <c r="M173" s="40"/>
    </row>
    <row r="174" spans="1:13" s="7" customFormat="1" ht="14.45" customHeight="1" x14ac:dyDescent="0.25">
      <c r="A174" s="114"/>
      <c r="B174" s="102"/>
      <c r="C174" s="108"/>
      <c r="D174" s="9"/>
      <c r="E174" s="10"/>
      <c r="F174" s="9"/>
      <c r="G174" s="9"/>
      <c r="H174" s="13">
        <v>5</v>
      </c>
      <c r="I174" s="9"/>
      <c r="J174" s="11"/>
      <c r="K174" s="12"/>
      <c r="L174" s="111"/>
      <c r="M174" s="40"/>
    </row>
    <row r="175" spans="1:13" s="7" customFormat="1" ht="14.45" customHeight="1" x14ac:dyDescent="0.25">
      <c r="A175" s="114"/>
      <c r="B175" s="102"/>
      <c r="C175" s="108"/>
      <c r="D175" s="9"/>
      <c r="E175" s="10"/>
      <c r="F175" s="9"/>
      <c r="G175" s="9"/>
      <c r="H175" s="13">
        <v>6</v>
      </c>
      <c r="I175" s="9"/>
      <c r="J175" s="11"/>
      <c r="K175" s="12"/>
      <c r="L175" s="111"/>
      <c r="M175" s="40"/>
    </row>
    <row r="176" spans="1:13" s="7" customFormat="1" ht="15" customHeight="1" thickBot="1" x14ac:dyDescent="0.3">
      <c r="A176" s="116"/>
      <c r="B176" s="103"/>
      <c r="C176" s="109"/>
      <c r="D176" s="21"/>
      <c r="E176" s="22"/>
      <c r="F176" s="21"/>
      <c r="G176" s="21"/>
      <c r="H176" s="23">
        <v>7</v>
      </c>
      <c r="I176" s="21"/>
      <c r="J176" s="24"/>
      <c r="K176" s="25"/>
      <c r="L176" s="112"/>
      <c r="M176" s="41"/>
    </row>
    <row r="177" spans="1:13" s="7" customFormat="1" x14ac:dyDescent="0.25">
      <c r="A177" s="164"/>
      <c r="B177" s="36"/>
      <c r="C177" s="30"/>
      <c r="D177" s="30"/>
      <c r="E177" s="17"/>
      <c r="F177" s="30"/>
      <c r="G177" s="30"/>
      <c r="H177" s="18">
        <v>1</v>
      </c>
      <c r="I177" s="30"/>
      <c r="J177" s="19"/>
      <c r="K177" s="20"/>
      <c r="L177" s="33"/>
      <c r="M177" s="39"/>
    </row>
    <row r="178" spans="1:13" s="7" customFormat="1" ht="14.45" customHeight="1" x14ac:dyDescent="0.25">
      <c r="A178" s="165"/>
      <c r="B178" s="37"/>
      <c r="C178" s="31"/>
      <c r="D178" s="31"/>
      <c r="E178" s="10"/>
      <c r="F178" s="31"/>
      <c r="G178" s="31"/>
      <c r="H178" s="13">
        <v>2</v>
      </c>
      <c r="I178" s="31"/>
      <c r="J178" s="11"/>
      <c r="K178" s="12"/>
      <c r="L178" s="34"/>
      <c r="M178" s="40"/>
    </row>
    <row r="179" spans="1:13" s="7" customFormat="1" ht="14.45" customHeight="1" x14ac:dyDescent="0.25">
      <c r="A179" s="165"/>
      <c r="B179" s="37"/>
      <c r="C179" s="31"/>
      <c r="D179" s="31"/>
      <c r="E179" s="10"/>
      <c r="F179" s="31"/>
      <c r="G179" s="31"/>
      <c r="H179" s="13">
        <v>3</v>
      </c>
      <c r="I179" s="31"/>
      <c r="J179" s="11"/>
      <c r="K179" s="12"/>
      <c r="L179" s="34"/>
      <c r="M179" s="40"/>
    </row>
    <row r="180" spans="1:13" s="7" customFormat="1" ht="14.45" customHeight="1" x14ac:dyDescent="0.25">
      <c r="A180" s="165"/>
      <c r="B180" s="37"/>
      <c r="C180" s="31"/>
      <c r="D180" s="31"/>
      <c r="E180" s="10"/>
      <c r="F180" s="31"/>
      <c r="G180" s="31"/>
      <c r="H180" s="13">
        <v>4</v>
      </c>
      <c r="I180" s="31"/>
      <c r="J180" s="11"/>
      <c r="K180" s="12"/>
      <c r="L180" s="34"/>
      <c r="M180" s="40"/>
    </row>
    <row r="181" spans="1:13" s="7" customFormat="1" ht="14.45" customHeight="1" x14ac:dyDescent="0.25">
      <c r="A181" s="165"/>
      <c r="B181" s="37"/>
      <c r="C181" s="31"/>
      <c r="D181" s="31"/>
      <c r="E181" s="10"/>
      <c r="F181" s="31"/>
      <c r="G181" s="31"/>
      <c r="H181" s="13">
        <v>5</v>
      </c>
      <c r="I181" s="31"/>
      <c r="J181" s="11"/>
      <c r="K181" s="12"/>
      <c r="L181" s="34"/>
      <c r="M181" s="40"/>
    </row>
    <row r="182" spans="1:13" s="7" customFormat="1" ht="14.45" customHeight="1" x14ac:dyDescent="0.25">
      <c r="A182" s="165"/>
      <c r="B182" s="37"/>
      <c r="C182" s="31"/>
      <c r="D182" s="31"/>
      <c r="E182" s="10"/>
      <c r="F182" s="31"/>
      <c r="G182" s="31"/>
      <c r="H182" s="13">
        <v>6</v>
      </c>
      <c r="I182" s="31"/>
      <c r="J182" s="11"/>
      <c r="K182" s="12"/>
      <c r="L182" s="34"/>
      <c r="M182" s="40"/>
    </row>
    <row r="183" spans="1:13" s="7" customFormat="1" ht="15" customHeight="1" thickBot="1" x14ac:dyDescent="0.3">
      <c r="A183" s="166"/>
      <c r="B183" s="38"/>
      <c r="C183" s="32"/>
      <c r="D183" s="32"/>
      <c r="E183" s="22"/>
      <c r="F183" s="32"/>
      <c r="G183" s="32"/>
      <c r="H183" s="23">
        <v>7</v>
      </c>
      <c r="I183" s="32"/>
      <c r="J183" s="24"/>
      <c r="K183" s="25"/>
      <c r="L183" s="35"/>
      <c r="M183" s="41"/>
    </row>
    <row r="184" spans="1:13" s="7" customFormat="1" x14ac:dyDescent="0.25">
      <c r="A184" s="164"/>
      <c r="B184" s="36"/>
      <c r="C184" s="30"/>
      <c r="D184" s="30"/>
      <c r="E184" s="17"/>
      <c r="F184" s="30"/>
      <c r="G184" s="30"/>
      <c r="H184" s="18">
        <v>1</v>
      </c>
      <c r="I184" s="30"/>
      <c r="J184" s="19"/>
      <c r="K184" s="20"/>
      <c r="L184" s="33"/>
      <c r="M184" s="39"/>
    </row>
    <row r="185" spans="1:13" s="7" customFormat="1" ht="14.45" customHeight="1" x14ac:dyDescent="0.25">
      <c r="A185" s="165"/>
      <c r="B185" s="37"/>
      <c r="C185" s="31"/>
      <c r="D185" s="31"/>
      <c r="E185" s="10"/>
      <c r="F185" s="31"/>
      <c r="G185" s="31"/>
      <c r="H185" s="13">
        <v>2</v>
      </c>
      <c r="I185" s="31"/>
      <c r="J185" s="11"/>
      <c r="K185" s="12"/>
      <c r="L185" s="34"/>
      <c r="M185" s="40"/>
    </row>
    <row r="186" spans="1:13" s="7" customFormat="1" ht="14.45" customHeight="1" x14ac:dyDescent="0.25">
      <c r="A186" s="165"/>
      <c r="B186" s="37"/>
      <c r="C186" s="31"/>
      <c r="D186" s="31"/>
      <c r="E186" s="10"/>
      <c r="F186" s="31"/>
      <c r="G186" s="31"/>
      <c r="H186" s="13">
        <v>3</v>
      </c>
      <c r="I186" s="31"/>
      <c r="J186" s="11"/>
      <c r="K186" s="12"/>
      <c r="L186" s="34"/>
      <c r="M186" s="40"/>
    </row>
    <row r="187" spans="1:13" s="7" customFormat="1" ht="14.45" customHeight="1" x14ac:dyDescent="0.25">
      <c r="A187" s="165"/>
      <c r="B187" s="37"/>
      <c r="C187" s="31"/>
      <c r="D187" s="31"/>
      <c r="E187" s="10"/>
      <c r="F187" s="31"/>
      <c r="G187" s="31"/>
      <c r="H187" s="13">
        <v>4</v>
      </c>
      <c r="I187" s="31"/>
      <c r="J187" s="11"/>
      <c r="K187" s="12"/>
      <c r="L187" s="34"/>
      <c r="M187" s="40"/>
    </row>
    <row r="188" spans="1:13" s="7" customFormat="1" ht="14.45" customHeight="1" x14ac:dyDescent="0.25">
      <c r="A188" s="165"/>
      <c r="B188" s="37"/>
      <c r="C188" s="31"/>
      <c r="D188" s="31"/>
      <c r="E188" s="10"/>
      <c r="F188" s="31"/>
      <c r="G188" s="31"/>
      <c r="H188" s="13">
        <v>5</v>
      </c>
      <c r="I188" s="31"/>
      <c r="J188" s="11"/>
      <c r="K188" s="12"/>
      <c r="L188" s="34"/>
      <c r="M188" s="40"/>
    </row>
    <row r="189" spans="1:13" s="7" customFormat="1" ht="14.45" customHeight="1" x14ac:dyDescent="0.25">
      <c r="A189" s="165"/>
      <c r="B189" s="37"/>
      <c r="C189" s="31"/>
      <c r="D189" s="31"/>
      <c r="E189" s="10"/>
      <c r="F189" s="31"/>
      <c r="G189" s="31"/>
      <c r="H189" s="13">
        <v>6</v>
      </c>
      <c r="I189" s="31"/>
      <c r="J189" s="11"/>
      <c r="K189" s="12"/>
      <c r="L189" s="34"/>
      <c r="M189" s="40"/>
    </row>
    <row r="190" spans="1:13" s="7" customFormat="1" ht="15" customHeight="1" thickBot="1" x14ac:dyDescent="0.3">
      <c r="A190" s="166"/>
      <c r="B190" s="38"/>
      <c r="C190" s="32"/>
      <c r="D190" s="32"/>
      <c r="E190" s="22"/>
      <c r="F190" s="32"/>
      <c r="G190" s="32"/>
      <c r="H190" s="23">
        <v>7</v>
      </c>
      <c r="I190" s="32"/>
      <c r="J190" s="24"/>
      <c r="K190" s="25"/>
      <c r="L190" s="35"/>
      <c r="M190" s="41"/>
    </row>
    <row r="191" spans="1:13" s="7" customFormat="1" x14ac:dyDescent="0.25">
      <c r="A191" s="113"/>
      <c r="B191" s="101"/>
      <c r="C191" s="107"/>
      <c r="D191" s="16"/>
      <c r="E191" s="17"/>
      <c r="F191" s="16"/>
      <c r="G191" s="16"/>
      <c r="H191" s="18">
        <v>1</v>
      </c>
      <c r="I191" s="16"/>
      <c r="J191" s="19"/>
      <c r="K191" s="20"/>
      <c r="L191" s="110"/>
      <c r="M191" s="39"/>
    </row>
    <row r="192" spans="1:13" s="7" customFormat="1" ht="14.45" customHeight="1" x14ac:dyDescent="0.25">
      <c r="A192" s="114"/>
      <c r="B192" s="102"/>
      <c r="C192" s="108"/>
      <c r="D192" s="9"/>
      <c r="E192" s="10"/>
      <c r="F192" s="9"/>
      <c r="G192" s="9"/>
      <c r="H192" s="13">
        <v>2</v>
      </c>
      <c r="I192" s="9"/>
      <c r="J192" s="11"/>
      <c r="K192" s="12"/>
      <c r="L192" s="111"/>
      <c r="M192" s="40"/>
    </row>
    <row r="193" spans="1:13" s="7" customFormat="1" ht="14.45" customHeight="1" x14ac:dyDescent="0.25">
      <c r="A193" s="114"/>
      <c r="B193" s="102"/>
      <c r="C193" s="108"/>
      <c r="D193" s="9"/>
      <c r="E193" s="10"/>
      <c r="F193" s="9"/>
      <c r="G193" s="9"/>
      <c r="H193" s="13">
        <v>3</v>
      </c>
      <c r="I193" s="9"/>
      <c r="J193" s="11"/>
      <c r="K193" s="12"/>
      <c r="L193" s="111"/>
      <c r="M193" s="40"/>
    </row>
    <row r="194" spans="1:13" s="7" customFormat="1" ht="14.45" customHeight="1" x14ac:dyDescent="0.25">
      <c r="A194" s="114"/>
      <c r="B194" s="102"/>
      <c r="C194" s="108"/>
      <c r="D194" s="9"/>
      <c r="E194" s="10"/>
      <c r="F194" s="9"/>
      <c r="G194" s="9"/>
      <c r="H194" s="13">
        <v>4</v>
      </c>
      <c r="I194" s="9"/>
      <c r="J194" s="11"/>
      <c r="K194" s="12"/>
      <c r="L194" s="111"/>
      <c r="M194" s="40"/>
    </row>
    <row r="195" spans="1:13" s="7" customFormat="1" ht="14.45" customHeight="1" x14ac:dyDescent="0.25">
      <c r="A195" s="114"/>
      <c r="B195" s="102"/>
      <c r="C195" s="108"/>
      <c r="D195" s="9"/>
      <c r="E195" s="10"/>
      <c r="F195" s="9"/>
      <c r="G195" s="9"/>
      <c r="H195" s="13">
        <v>5</v>
      </c>
      <c r="I195" s="9"/>
      <c r="J195" s="11"/>
      <c r="K195" s="12"/>
      <c r="L195" s="111"/>
      <c r="M195" s="40"/>
    </row>
    <row r="196" spans="1:13" s="7" customFormat="1" ht="14.45" customHeight="1" x14ac:dyDescent="0.25">
      <c r="A196" s="114"/>
      <c r="B196" s="102"/>
      <c r="C196" s="108"/>
      <c r="D196" s="9"/>
      <c r="E196" s="10"/>
      <c r="F196" s="9"/>
      <c r="G196" s="9"/>
      <c r="H196" s="13">
        <v>6</v>
      </c>
      <c r="I196" s="9"/>
      <c r="J196" s="11"/>
      <c r="K196" s="12"/>
      <c r="L196" s="111"/>
      <c r="M196" s="40"/>
    </row>
    <row r="197" spans="1:13" s="7" customFormat="1" ht="15" customHeight="1" thickBot="1" x14ac:dyDescent="0.3">
      <c r="A197" s="116"/>
      <c r="B197" s="103"/>
      <c r="C197" s="109"/>
      <c r="D197" s="21"/>
      <c r="E197" s="22"/>
      <c r="F197" s="21"/>
      <c r="G197" s="21"/>
      <c r="H197" s="23">
        <v>7</v>
      </c>
      <c r="I197" s="21"/>
      <c r="J197" s="24"/>
      <c r="K197" s="25"/>
      <c r="L197" s="112"/>
      <c r="M197" s="41"/>
    </row>
    <row r="198" spans="1:13" s="7" customFormat="1" ht="17.25" thickBot="1" x14ac:dyDescent="0.3">
      <c r="A198" s="4"/>
      <c r="B198" s="4"/>
      <c r="C198" s="4"/>
      <c r="D198" s="4"/>
      <c r="E198" s="5"/>
      <c r="F198" s="4"/>
      <c r="G198" s="4"/>
      <c r="H198" s="14"/>
      <c r="I198" s="4"/>
      <c r="J198" s="6"/>
      <c r="L198" s="29">
        <f>SUM(L7:L197)</f>
        <v>115848533354</v>
      </c>
      <c r="M198" s="4"/>
    </row>
    <row r="199" spans="1:13" s="7" customFormat="1" x14ac:dyDescent="0.25">
      <c r="A199" s="4"/>
      <c r="B199" s="4"/>
      <c r="C199" s="4"/>
      <c r="D199" s="4"/>
      <c r="E199" s="5"/>
      <c r="F199" s="4"/>
      <c r="G199" s="4"/>
      <c r="H199" s="14"/>
      <c r="I199" s="4"/>
      <c r="J199" s="6"/>
      <c r="L199" s="8"/>
      <c r="M199" s="4"/>
    </row>
    <row r="200" spans="1:13" s="7" customFormat="1" x14ac:dyDescent="0.25">
      <c r="A200" s="4"/>
      <c r="B200" s="4"/>
      <c r="C200" s="4"/>
      <c r="D200" s="4"/>
      <c r="E200" s="5"/>
      <c r="F200" s="4"/>
      <c r="G200" s="4"/>
      <c r="H200" s="14"/>
      <c r="I200" s="4"/>
      <c r="J200" s="6"/>
      <c r="L200" s="8"/>
      <c r="M200" s="4"/>
    </row>
    <row r="201" spans="1:13" s="7" customFormat="1" x14ac:dyDescent="0.25">
      <c r="A201" s="4"/>
      <c r="B201" s="4"/>
      <c r="C201" s="4"/>
      <c r="D201" s="4"/>
      <c r="E201" s="5"/>
      <c r="F201" s="4"/>
      <c r="G201" s="4"/>
      <c r="H201" s="14"/>
      <c r="I201" s="4"/>
      <c r="J201" s="6"/>
      <c r="L201" s="8"/>
      <c r="M201" s="4"/>
    </row>
    <row r="203" spans="1:13" x14ac:dyDescent="0.25">
      <c r="F203" s="181" t="s">
        <v>17</v>
      </c>
      <c r="G203" s="181"/>
      <c r="H203" s="181"/>
      <c r="I203" s="181"/>
    </row>
    <row r="961" spans="4:13" x14ac:dyDescent="0.25">
      <c r="D961" s="1" t="s">
        <v>19</v>
      </c>
      <c r="F961" s="1" t="s">
        <v>26</v>
      </c>
      <c r="M961" s="1" t="s">
        <v>43</v>
      </c>
    </row>
    <row r="962" spans="4:13" x14ac:dyDescent="0.25">
      <c r="D962" s="1" t="s">
        <v>27</v>
      </c>
      <c r="F962" s="1" t="s">
        <v>84</v>
      </c>
      <c r="M962" s="1" t="s">
        <v>45</v>
      </c>
    </row>
    <row r="963" spans="4:13" x14ac:dyDescent="0.25">
      <c r="D963" s="1" t="s">
        <v>28</v>
      </c>
      <c r="F963" s="42" t="s">
        <v>60</v>
      </c>
      <c r="M963" s="1" t="s">
        <v>44</v>
      </c>
    </row>
    <row r="964" spans="4:13" x14ac:dyDescent="0.25">
      <c r="D964" s="1" t="s">
        <v>29</v>
      </c>
      <c r="F964" s="43" t="s">
        <v>61</v>
      </c>
      <c r="M964" s="1" t="s">
        <v>48</v>
      </c>
    </row>
    <row r="965" spans="4:13" x14ac:dyDescent="0.25">
      <c r="D965" s="1" t="s">
        <v>30</v>
      </c>
      <c r="F965" s="42" t="s">
        <v>62</v>
      </c>
      <c r="M965" s="1" t="s">
        <v>46</v>
      </c>
    </row>
    <row r="966" spans="4:13" x14ac:dyDescent="0.25">
      <c r="D966" s="1" t="s">
        <v>31</v>
      </c>
      <c r="F966" s="43" t="s">
        <v>63</v>
      </c>
      <c r="M966" s="1" t="s">
        <v>49</v>
      </c>
    </row>
    <row r="967" spans="4:13" x14ac:dyDescent="0.25">
      <c r="D967" s="1" t="s">
        <v>32</v>
      </c>
      <c r="F967" s="42" t="s">
        <v>83</v>
      </c>
      <c r="M967" s="1" t="s">
        <v>50</v>
      </c>
    </row>
    <row r="968" spans="4:13" x14ac:dyDescent="0.25">
      <c r="D968" s="1" t="s">
        <v>33</v>
      </c>
      <c r="F968" s="43" t="s">
        <v>22</v>
      </c>
      <c r="M968" s="1" t="s">
        <v>51</v>
      </c>
    </row>
    <row r="969" spans="4:13" x14ac:dyDescent="0.25">
      <c r="D969" s="1" t="s">
        <v>34</v>
      </c>
      <c r="F969" s="42" t="s">
        <v>64</v>
      </c>
      <c r="M969" s="1" t="s">
        <v>52</v>
      </c>
    </row>
    <row r="970" spans="4:13" x14ac:dyDescent="0.25">
      <c r="D970" s="1" t="s">
        <v>35</v>
      </c>
      <c r="F970" s="43" t="s">
        <v>65</v>
      </c>
      <c r="M970" s="1" t="s">
        <v>53</v>
      </c>
    </row>
    <row r="971" spans="4:13" x14ac:dyDescent="0.25">
      <c r="D971" s="1" t="s">
        <v>36</v>
      </c>
      <c r="F971" s="42" t="s">
        <v>66</v>
      </c>
      <c r="M971" s="1" t="s">
        <v>54</v>
      </c>
    </row>
    <row r="972" spans="4:13" x14ac:dyDescent="0.25">
      <c r="D972" s="1" t="s">
        <v>37</v>
      </c>
      <c r="F972" s="43" t="s">
        <v>67</v>
      </c>
      <c r="M972" s="1" t="s">
        <v>55</v>
      </c>
    </row>
    <row r="973" spans="4:13" x14ac:dyDescent="0.25">
      <c r="D973" s="1" t="s">
        <v>38</v>
      </c>
      <c r="F973" s="42" t="s">
        <v>68</v>
      </c>
      <c r="M973" s="1" t="s">
        <v>47</v>
      </c>
    </row>
    <row r="974" spans="4:13" x14ac:dyDescent="0.25">
      <c r="D974" s="1" t="s">
        <v>42</v>
      </c>
      <c r="F974" s="43" t="s">
        <v>69</v>
      </c>
      <c r="M974" s="1" t="s">
        <v>56</v>
      </c>
    </row>
    <row r="975" spans="4:13" x14ac:dyDescent="0.25">
      <c r="D975" s="1" t="s">
        <v>39</v>
      </c>
      <c r="F975" s="42" t="s">
        <v>25</v>
      </c>
      <c r="M975" s="1" t="s">
        <v>57</v>
      </c>
    </row>
    <row r="976" spans="4:13" x14ac:dyDescent="0.25">
      <c r="D976" s="1" t="s">
        <v>40</v>
      </c>
      <c r="F976" s="43" t="s">
        <v>24</v>
      </c>
      <c r="M976" s="1" t="s">
        <v>58</v>
      </c>
    </row>
    <row r="977" spans="4:13" x14ac:dyDescent="0.25">
      <c r="D977" s="1" t="s">
        <v>41</v>
      </c>
      <c r="F977" s="42" t="s">
        <v>70</v>
      </c>
      <c r="M977" s="1" t="s">
        <v>59</v>
      </c>
    </row>
    <row r="978" spans="4:13" x14ac:dyDescent="0.25">
      <c r="F978" s="43" t="s">
        <v>71</v>
      </c>
    </row>
    <row r="979" spans="4:13" x14ac:dyDescent="0.25">
      <c r="F979" s="42" t="s">
        <v>72</v>
      </c>
    </row>
    <row r="980" spans="4:13" x14ac:dyDescent="0.25">
      <c r="F980" s="43" t="s">
        <v>23</v>
      </c>
    </row>
    <row r="981" spans="4:13" x14ac:dyDescent="0.25">
      <c r="F981" s="42" t="s">
        <v>73</v>
      </c>
    </row>
    <row r="982" spans="4:13" x14ac:dyDescent="0.25">
      <c r="F982" s="43" t="s">
        <v>74</v>
      </c>
    </row>
    <row r="983" spans="4:13" x14ac:dyDescent="0.25">
      <c r="F983" s="42" t="s">
        <v>75</v>
      </c>
    </row>
    <row r="984" spans="4:13" x14ac:dyDescent="0.25">
      <c r="F984" s="43" t="s">
        <v>76</v>
      </c>
    </row>
    <row r="985" spans="4:13" x14ac:dyDescent="0.25">
      <c r="F985" s="42" t="s">
        <v>77</v>
      </c>
    </row>
    <row r="986" spans="4:13" x14ac:dyDescent="0.25">
      <c r="F986" s="43" t="s">
        <v>78</v>
      </c>
    </row>
    <row r="987" spans="4:13" x14ac:dyDescent="0.25">
      <c r="F987" s="42" t="s">
        <v>79</v>
      </c>
    </row>
    <row r="988" spans="4:13" x14ac:dyDescent="0.25">
      <c r="F988" s="43" t="s">
        <v>80</v>
      </c>
    </row>
    <row r="989" spans="4:13" x14ac:dyDescent="0.25">
      <c r="F989" s="42" t="s">
        <v>20</v>
      </c>
    </row>
    <row r="990" spans="4:13" x14ac:dyDescent="0.25">
      <c r="F990" s="43" t="s">
        <v>81</v>
      </c>
    </row>
    <row r="991" spans="4:13" x14ac:dyDescent="0.25">
      <c r="F991" s="42" t="s">
        <v>82</v>
      </c>
    </row>
    <row r="992" spans="4:13" x14ac:dyDescent="0.25">
      <c r="F992" s="43" t="s">
        <v>21</v>
      </c>
    </row>
  </sheetData>
  <mergeCells count="169">
    <mergeCell ref="M83:M85"/>
    <mergeCell ref="F203:I203"/>
    <mergeCell ref="B5:B6"/>
    <mergeCell ref="B7:B13"/>
    <mergeCell ref="B14:B18"/>
    <mergeCell ref="B62:B68"/>
    <mergeCell ref="B69:B75"/>
    <mergeCell ref="B76:B82"/>
    <mergeCell ref="B83:B85"/>
    <mergeCell ref="B86:B92"/>
    <mergeCell ref="C163:C169"/>
    <mergeCell ref="B170:B176"/>
    <mergeCell ref="B191:B197"/>
    <mergeCell ref="B128:B134"/>
    <mergeCell ref="B135:B141"/>
    <mergeCell ref="B142:B148"/>
    <mergeCell ref="B149:B155"/>
    <mergeCell ref="B156:B162"/>
    <mergeCell ref="B163:B169"/>
    <mergeCell ref="C7:C10"/>
    <mergeCell ref="D83:D85"/>
    <mergeCell ref="E83:E85"/>
    <mergeCell ref="F83:F85"/>
    <mergeCell ref="G83:G85"/>
    <mergeCell ref="C1:F1"/>
    <mergeCell ref="C2:F2"/>
    <mergeCell ref="G1:H1"/>
    <mergeCell ref="G2:H2"/>
    <mergeCell ref="L19:L26"/>
    <mergeCell ref="A27:A33"/>
    <mergeCell ref="B27:B33"/>
    <mergeCell ref="C27:C33"/>
    <mergeCell ref="L27:L33"/>
    <mergeCell ref="I1:M1"/>
    <mergeCell ref="I2:M2"/>
    <mergeCell ref="M7:M10"/>
    <mergeCell ref="L14:L16"/>
    <mergeCell ref="A14:A16"/>
    <mergeCell ref="C14:C16"/>
    <mergeCell ref="D14:D16"/>
    <mergeCell ref="K5:K6"/>
    <mergeCell ref="L5:L6"/>
    <mergeCell ref="M5:M6"/>
    <mergeCell ref="H5:I6"/>
    <mergeCell ref="D5:E5"/>
    <mergeCell ref="F5:G5"/>
    <mergeCell ref="C5:C6"/>
    <mergeCell ref="A191:A197"/>
    <mergeCell ref="C191:C197"/>
    <mergeCell ref="L191:L197"/>
    <mergeCell ref="A5:A6"/>
    <mergeCell ref="A177:A183"/>
    <mergeCell ref="A184:A190"/>
    <mergeCell ref="A163:A169"/>
    <mergeCell ref="L7:L10"/>
    <mergeCell ref="A7:A10"/>
    <mergeCell ref="A11:A13"/>
    <mergeCell ref="C11:C13"/>
    <mergeCell ref="D11:D13"/>
    <mergeCell ref="E11:E13"/>
    <mergeCell ref="L163:L169"/>
    <mergeCell ref="A170:A176"/>
    <mergeCell ref="C170:C176"/>
    <mergeCell ref="L170:L176"/>
    <mergeCell ref="A149:A155"/>
    <mergeCell ref="C149:C155"/>
    <mergeCell ref="L149:L155"/>
    <mergeCell ref="A156:A162"/>
    <mergeCell ref="C156:C162"/>
    <mergeCell ref="L156:L162"/>
    <mergeCell ref="A135:A141"/>
    <mergeCell ref="C135:C141"/>
    <mergeCell ref="L135:L141"/>
    <mergeCell ref="A142:A148"/>
    <mergeCell ref="C142:C148"/>
    <mergeCell ref="L142:L148"/>
    <mergeCell ref="A121:A127"/>
    <mergeCell ref="C121:C127"/>
    <mergeCell ref="L121:L127"/>
    <mergeCell ref="A128:A134"/>
    <mergeCell ref="C128:C134"/>
    <mergeCell ref="L128:L134"/>
    <mergeCell ref="B121:B127"/>
    <mergeCell ref="A114:A120"/>
    <mergeCell ref="C114:C120"/>
    <mergeCell ref="L114:L120"/>
    <mergeCell ref="B114:B120"/>
    <mergeCell ref="A86:A92"/>
    <mergeCell ref="C86:C92"/>
    <mergeCell ref="L86:L92"/>
    <mergeCell ref="A76:A82"/>
    <mergeCell ref="C76:C82"/>
    <mergeCell ref="A107:A113"/>
    <mergeCell ref="C107:C113"/>
    <mergeCell ref="L107:L113"/>
    <mergeCell ref="A93:A99"/>
    <mergeCell ref="C93:C99"/>
    <mergeCell ref="L93:L99"/>
    <mergeCell ref="A100:A106"/>
    <mergeCell ref="C100:C106"/>
    <mergeCell ref="L100:L106"/>
    <mergeCell ref="B93:B99"/>
    <mergeCell ref="B100:B106"/>
    <mergeCell ref="B107:B113"/>
    <mergeCell ref="K86:K92"/>
    <mergeCell ref="A83:A85"/>
    <mergeCell ref="C83:C85"/>
    <mergeCell ref="A48:A54"/>
    <mergeCell ref="L48:L54"/>
    <mergeCell ref="K48:K54"/>
    <mergeCell ref="K76:K82"/>
    <mergeCell ref="B48:B54"/>
    <mergeCell ref="C48:C54"/>
    <mergeCell ref="G48:G54"/>
    <mergeCell ref="J5:J6"/>
    <mergeCell ref="F11:F13"/>
    <mergeCell ref="G11:G13"/>
    <mergeCell ref="L11:L13"/>
    <mergeCell ref="M11:M13"/>
    <mergeCell ref="E7:E10"/>
    <mergeCell ref="F7:F10"/>
    <mergeCell ref="G7:G10"/>
    <mergeCell ref="D7:D10"/>
    <mergeCell ref="K27:K33"/>
    <mergeCell ref="K69:K73"/>
    <mergeCell ref="L34:L40"/>
    <mergeCell ref="A41:A47"/>
    <mergeCell ref="M14:M16"/>
    <mergeCell ref="L17:L18"/>
    <mergeCell ref="M17:M18"/>
    <mergeCell ref="A17:A18"/>
    <mergeCell ref="C17:C18"/>
    <mergeCell ref="D17:D18"/>
    <mergeCell ref="E17:E18"/>
    <mergeCell ref="F17:F18"/>
    <mergeCell ref="G17:G18"/>
    <mergeCell ref="E14:E16"/>
    <mergeCell ref="F14:F16"/>
    <mergeCell ref="G14:G16"/>
    <mergeCell ref="B41:B47"/>
    <mergeCell ref="C41:C47"/>
    <mergeCell ref="L41:L47"/>
    <mergeCell ref="G34:G40"/>
    <mergeCell ref="K34:K40"/>
    <mergeCell ref="C19:C26"/>
    <mergeCell ref="M86:M92"/>
    <mergeCell ref="M34:M40"/>
    <mergeCell ref="M41:M47"/>
    <mergeCell ref="M48:M54"/>
    <mergeCell ref="K19:K26"/>
    <mergeCell ref="A69:A75"/>
    <mergeCell ref="C69:C75"/>
    <mergeCell ref="L69:L75"/>
    <mergeCell ref="G41:G47"/>
    <mergeCell ref="K41:K47"/>
    <mergeCell ref="K55:K61"/>
    <mergeCell ref="A19:A26"/>
    <mergeCell ref="B19:B26"/>
    <mergeCell ref="A55:A61"/>
    <mergeCell ref="B55:B61"/>
    <mergeCell ref="C55:C61"/>
    <mergeCell ref="L55:L61"/>
    <mergeCell ref="A34:A40"/>
    <mergeCell ref="B34:B40"/>
    <mergeCell ref="C34:C40"/>
    <mergeCell ref="A62:A68"/>
    <mergeCell ref="C62:C68"/>
    <mergeCell ref="L62:L68"/>
    <mergeCell ref="K62:K68"/>
  </mergeCells>
  <conditionalFormatting sqref="F963:F992">
    <cfRule type="expression" dxfId="0" priority="1" stopIfTrue="1">
      <formula>$A960&lt;&gt;$A961</formula>
    </cfRule>
  </conditionalFormatting>
  <dataValidations count="8">
    <dataValidation type="list" allowBlank="1" showInputMessage="1" showErrorMessage="1" sqref="D7 D48:D54 D11 D19:D26 D17 D14 D69:D82 D86:D197">
      <formula1>$D$961:$D$977</formula1>
    </dataValidation>
    <dataValidation type="list" allowBlank="1" showInputMessage="1" showErrorMessage="1" sqref="M7 M93:M197 M11 M19:M26 M17 M14 M69:M82 M86 M48">
      <formula1>$M$961:$M$977</formula1>
    </dataValidation>
    <dataValidation type="list" allowBlank="1" showInputMessage="1" showErrorMessage="1" sqref="F7 F48:F54 F11 F19:F26 F17 F14 F69:F82 F86:F197">
      <formula1>$F$961:$F$992</formula1>
    </dataValidation>
    <dataValidation type="list" allowBlank="1" showInputMessage="1" showErrorMessage="1" sqref="F27:F28 F55:F68 F30:F47">
      <formula1>$F$955:$F$986</formula1>
    </dataValidation>
    <dataValidation type="list" allowBlank="1" showInputMessage="1" showErrorMessage="1" sqref="M55:M68 M27 M34 M41">
      <formula1>$M$955:$M$971</formula1>
    </dataValidation>
    <dataValidation type="list" allowBlank="1" showInputMessage="1" showErrorMessage="1" sqref="D27:D47 D55:D68">
      <formula1>$D$955:$D$971</formula1>
    </dataValidation>
    <dataValidation type="list" allowBlank="1" showInputMessage="1" showErrorMessage="1" sqref="M83">
      <formula1>$M$997:$M$1013</formula1>
    </dataValidation>
    <dataValidation type="list" allowBlank="1" showInputMessage="1" showErrorMessage="1" sqref="D83">
      <formula1>$D$997:$D$1013</formula1>
    </dataValidation>
  </dataValidations>
  <printOptions horizontalCentered="1"/>
  <pageMargins left="1.299212598425197" right="0.70866141732283472" top="1.0236220472440944" bottom="0.74803149606299213" header="0.31496062992125984" footer="0.31496062992125984"/>
  <pageSetup orientation="portrait" horizontalDpi="0" verticalDpi="0" r:id="rId1"/>
  <headerFooter>
    <oddHeader>&amp;C&amp;G
&amp;"-,Negrita"FORMATO DE PLAN DE ACCIÓN&amp;"-,Normal"
Vigencia: 2018</oddHeader>
    <oddFooter>&amp;C&amp;P de &amp;N</oddFooter>
  </headerFooter>
  <legacy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0"/>
  <sheetViews>
    <sheetView zoomScale="150" zoomScaleNormal="150" zoomScalePageLayoutView="150" workbookViewId="0">
      <selection activeCell="E17" sqref="E17"/>
    </sheetView>
  </sheetViews>
  <sheetFormatPr baseColWidth="10" defaultRowHeight="15" x14ac:dyDescent="0.25"/>
  <cols>
    <col min="3" max="3" width="19" customWidth="1"/>
  </cols>
  <sheetData>
    <row r="2" spans="3:4" x14ac:dyDescent="0.25">
      <c r="D2">
        <v>2013</v>
      </c>
    </row>
    <row r="4" spans="3:4" x14ac:dyDescent="0.25">
      <c r="C4" t="s">
        <v>112</v>
      </c>
      <c r="D4">
        <v>9296</v>
      </c>
    </row>
    <row r="5" spans="3:4" x14ac:dyDescent="0.25">
      <c r="C5" t="s">
        <v>83</v>
      </c>
      <c r="D5">
        <v>7768</v>
      </c>
    </row>
    <row r="6" spans="3:4" x14ac:dyDescent="0.25">
      <c r="C6" t="s">
        <v>113</v>
      </c>
      <c r="D6">
        <v>25329</v>
      </c>
    </row>
    <row r="7" spans="3:4" x14ac:dyDescent="0.25">
      <c r="C7" t="s">
        <v>71</v>
      </c>
      <c r="D7">
        <v>15363</v>
      </c>
    </row>
    <row r="8" spans="3:4" x14ac:dyDescent="0.25">
      <c r="C8" t="s">
        <v>21</v>
      </c>
      <c r="D8">
        <v>59699</v>
      </c>
    </row>
    <row r="9" spans="3:4" x14ac:dyDescent="0.25">
      <c r="C9" t="s">
        <v>114</v>
      </c>
      <c r="D9">
        <v>103789</v>
      </c>
    </row>
    <row r="10" spans="3:4" x14ac:dyDescent="0.25">
      <c r="D10">
        <f>D4+D5+D6+D7+D8+D9</f>
        <v>221244</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dc:creator>
  <cp:lastModifiedBy>PROYECTOS</cp:lastModifiedBy>
  <cp:lastPrinted>2018-01-05T15:32:20Z</cp:lastPrinted>
  <dcterms:created xsi:type="dcterms:W3CDTF">2018-01-02T17:41:40Z</dcterms:created>
  <dcterms:modified xsi:type="dcterms:W3CDTF">2018-01-30T21:03:17Z</dcterms:modified>
</cp:coreProperties>
</file>