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0730" windowHeight="9555"/>
  </bookViews>
  <sheets>
    <sheet name="PAS 2018" sheetId="1" r:id="rId1"/>
    <sheet name="CODIGOS" sheetId="2" r:id="rId2"/>
  </sheets>
  <externalReferences>
    <externalReference r:id="rId3"/>
    <externalReference r:id="rId4"/>
    <externalReference r:id="rId5"/>
  </externalReferences>
  <definedNames>
    <definedName name="DIME">[1]DIMYCOMP!$B$2:$K$2</definedName>
    <definedName name="DIMEN">[2]DIMYCOM!$B$12:$B$21</definedName>
    <definedName name="_xlnm.Print_Titles" localSheetId="0">'PAS 2018'!$5:$6</definedName>
  </definedNames>
  <calcPr calcId="145621"/>
</workbook>
</file>

<file path=xl/calcChain.xml><?xml version="1.0" encoding="utf-8"?>
<calcChain xmlns="http://schemas.openxmlformats.org/spreadsheetml/2006/main">
  <c r="L371" i="1" l="1"/>
  <c r="L375" i="1"/>
  <c r="L381" i="1"/>
  <c r="L135" i="1"/>
</calcChain>
</file>

<file path=xl/comments1.xml><?xml version="1.0" encoding="utf-8"?>
<comments xmlns="http://schemas.openxmlformats.org/spreadsheetml/2006/main">
  <authors>
    <author>Claudio</author>
    <author>MGU</author>
  </authors>
  <commentList>
    <comment ref="A5" authorId="0">
      <text>
        <r>
          <rPr>
            <b/>
            <sz val="9"/>
            <color indexed="81"/>
            <rFont val="Tahoma"/>
            <family val="2"/>
          </rPr>
          <t>OAP: Indique el título o nombre exacto del proyecto, acción o programa</t>
        </r>
        <r>
          <rPr>
            <sz val="9"/>
            <color indexed="81"/>
            <rFont val="Tahoma"/>
            <family val="2"/>
          </rPr>
          <t xml:space="preserve">
</t>
        </r>
      </text>
    </comment>
    <comment ref="C5" authorId="0">
      <text>
        <r>
          <rPr>
            <b/>
            <sz val="9"/>
            <color indexed="81"/>
            <rFont val="Tahoma"/>
            <family val="2"/>
          </rPr>
          <t>OAP: Describa brevemente el bien o servicio que el proyecto, acción o programa va agenerar durante o al término de su ejecución</t>
        </r>
      </text>
    </comment>
    <comment ref="H5" authorId="0">
      <text>
        <r>
          <rPr>
            <b/>
            <sz val="9"/>
            <color indexed="81"/>
            <rFont val="Tahoma"/>
            <family val="2"/>
          </rPr>
          <t>OAP: Escriba en cada celda (no más de siete), cada actividad con la cual se podrá cumplir el proyecto, acción o programa.</t>
        </r>
        <r>
          <rPr>
            <sz val="9"/>
            <color indexed="81"/>
            <rFont val="Tahoma"/>
            <family val="2"/>
          </rPr>
          <t xml:space="preserve">
</t>
        </r>
        <r>
          <rPr>
            <b/>
            <sz val="9"/>
            <color indexed="81"/>
            <rFont val="Tahoma"/>
            <family val="2"/>
          </rPr>
          <t>De su cumplimiento, se calculará el índice de Avance de Gestión del Proyecto, Acción o Programa</t>
        </r>
      </text>
    </comment>
    <comment ref="J5" authorId="0">
      <text>
        <r>
          <rPr>
            <b/>
            <sz val="9"/>
            <color indexed="81"/>
            <rFont val="Tahoma"/>
            <family val="2"/>
          </rPr>
          <t>OAP: Escriba al frente de cada actividad, la fecha plazo en la que esta deba cumplirse. Solo escriba el día y el mes, la celda ya tiene formato, no lo cambie</t>
        </r>
        <r>
          <rPr>
            <sz val="9"/>
            <color indexed="81"/>
            <rFont val="Tahoma"/>
            <family val="2"/>
          </rPr>
          <t xml:space="preserve">
</t>
        </r>
      </text>
    </comment>
    <comment ref="K5" authorId="0">
      <text>
        <r>
          <rPr>
            <b/>
            <sz val="9"/>
            <color indexed="81"/>
            <rFont val="Tahoma"/>
            <family val="2"/>
          </rPr>
          <t>OAP: Indique quién es el funcionario responsable de adelantar la respectiva actividad (nombre y cargo)</t>
        </r>
        <r>
          <rPr>
            <sz val="9"/>
            <color indexed="81"/>
            <rFont val="Tahoma"/>
            <family val="2"/>
          </rPr>
          <t xml:space="preserve">
</t>
        </r>
      </text>
    </comment>
    <comment ref="L5" authorId="0">
      <text>
        <r>
          <rPr>
            <b/>
            <sz val="9"/>
            <color indexed="81"/>
            <rFont val="Tahoma"/>
            <family val="2"/>
          </rPr>
          <t xml:space="preserve">OAP: Escriba la cifra (sin puntos, signos ni comas) exacta o estimada del valor total del </t>
        </r>
        <r>
          <rPr>
            <b/>
            <u/>
            <sz val="9"/>
            <color indexed="81"/>
            <rFont val="Tahoma"/>
            <family val="2"/>
          </rPr>
          <t>proyecto, acción o programa</t>
        </r>
        <r>
          <rPr>
            <b/>
            <sz val="9"/>
            <color indexed="81"/>
            <rFont val="Tahoma"/>
            <family val="2"/>
          </rPr>
          <t>.
Si es aproximada, una vez se tenga el dato exacto, debe ser actualizada y remitido nuevamente a la OAP. No cambie el formato de la celda</t>
        </r>
      </text>
    </comment>
    <comment ref="M5" authorId="0">
      <text>
        <r>
          <rPr>
            <b/>
            <sz val="9"/>
            <color indexed="81"/>
            <rFont val="Tahoma"/>
            <family val="2"/>
          </rPr>
          <t>OAP: De la lista desplegable, seleccione tantas fuentes de financiación sean las que financien el total del proyecto, acción o programa</t>
        </r>
        <r>
          <rPr>
            <sz val="9"/>
            <color indexed="81"/>
            <rFont val="Tahoma"/>
            <family val="2"/>
          </rPr>
          <t xml:space="preserve">
</t>
        </r>
      </text>
    </comment>
    <comment ref="D6" authorId="0">
      <text>
        <r>
          <rPr>
            <b/>
            <sz val="9"/>
            <color indexed="81"/>
            <rFont val="Tahoma"/>
            <family val="2"/>
          </rPr>
          <t>OAP: Seleccione de la lista desplegable el o los tipos de población a beneficiar con el proyecto, acción o programa. Si hay varios tipos de población, seleccione en cuantas filas sean necesarios</t>
        </r>
        <r>
          <rPr>
            <sz val="9"/>
            <color indexed="81"/>
            <rFont val="Tahoma"/>
            <family val="2"/>
          </rPr>
          <t xml:space="preserve">
</t>
        </r>
      </text>
    </comment>
    <comment ref="E6" authorId="0">
      <text>
        <r>
          <rPr>
            <b/>
            <sz val="9"/>
            <color indexed="81"/>
            <rFont val="Tahoma"/>
            <family val="2"/>
          </rPr>
          <t>OAP: Indique la cifra sin puntos, ni comas ni signos de la cantidad de personas a beneficiar en cada tipo de población con el proyecto, acción o programa</t>
        </r>
        <r>
          <rPr>
            <sz val="9"/>
            <color indexed="81"/>
            <rFont val="Tahoma"/>
            <family val="2"/>
          </rPr>
          <t xml:space="preserve">
</t>
        </r>
      </text>
    </comment>
    <comment ref="F6" authorId="0">
      <text>
        <r>
          <rPr>
            <b/>
            <sz val="9"/>
            <color indexed="81"/>
            <rFont val="Tahoma"/>
            <family val="2"/>
          </rPr>
          <t>OAP: Seleccione de la lista desplegable el municipio donde se ejecutará el proyecto, acción o programa. Si es en todos, seleccione Todos. 
Si son algunos, en cada fila seleccione cada uno de ellos ; si las filas no son suficientes, inserte más filas.
Si el proyecto, acción o programa es para la Administración Departamental, seleccione Departamento</t>
        </r>
      </text>
    </comment>
    <comment ref="G6" authorId="0">
      <text>
        <r>
          <rPr>
            <b/>
            <sz val="9"/>
            <color indexed="81"/>
            <rFont val="Tahoma"/>
            <family val="2"/>
          </rPr>
          <t>OAP: Indique el barrio o asentamiento dentro del municipio donde se ejecutará específicamente el proyecto, acción o programa, si aplica.
Si la ejecuión no identifica localidad específica, escriba No aplica</t>
        </r>
        <r>
          <rPr>
            <sz val="9"/>
            <color indexed="81"/>
            <rFont val="Tahoma"/>
            <family val="2"/>
          </rPr>
          <t xml:space="preserve">
</t>
        </r>
      </text>
    </comment>
    <comment ref="L14" authorId="1">
      <text>
        <r>
          <rPr>
            <b/>
            <sz val="9"/>
            <color indexed="81"/>
            <rFont val="Tahoma"/>
            <family val="2"/>
          </rPr>
          <t>MGU:</t>
        </r>
        <r>
          <rPr>
            <sz val="9"/>
            <color indexed="81"/>
            <rFont val="Tahoma"/>
            <family val="2"/>
          </rPr>
          <t xml:space="preserve">
contaratcion ext</t>
        </r>
      </text>
    </comment>
    <comment ref="L15" authorId="1">
      <text>
        <r>
          <rPr>
            <b/>
            <sz val="9"/>
            <color indexed="81"/>
            <rFont val="Tahoma"/>
            <family val="2"/>
          </rPr>
          <t>MGU:</t>
        </r>
        <r>
          <rPr>
            <sz val="9"/>
            <color indexed="81"/>
            <rFont val="Tahoma"/>
            <family val="2"/>
          </rPr>
          <t xml:space="preserve">
contratacion ext </t>
        </r>
      </text>
    </comment>
    <comment ref="L53" authorId="1">
      <text>
        <r>
          <rPr>
            <b/>
            <sz val="9"/>
            <color indexed="81"/>
            <rFont val="Tahoma"/>
            <family val="2"/>
          </rPr>
          <t>MGU:</t>
        </r>
        <r>
          <rPr>
            <sz val="9"/>
            <color indexed="81"/>
            <rFont val="Tahoma"/>
            <family val="2"/>
          </rPr>
          <t xml:space="preserve">
contratacion ext</t>
        </r>
      </text>
    </comment>
    <comment ref="L59" authorId="1">
      <text>
        <r>
          <rPr>
            <b/>
            <sz val="9"/>
            <color indexed="81"/>
            <rFont val="Tahoma"/>
            <family val="2"/>
          </rPr>
          <t>MGU:</t>
        </r>
        <r>
          <rPr>
            <sz val="9"/>
            <color indexed="81"/>
            <rFont val="Tahoma"/>
            <family val="2"/>
          </rPr>
          <t xml:space="preserve">
contratacion </t>
        </r>
      </text>
    </comment>
    <comment ref="L224" authorId="1">
      <text>
        <r>
          <rPr>
            <b/>
            <sz val="9"/>
            <color indexed="81"/>
            <rFont val="Tahoma"/>
            <family val="2"/>
          </rPr>
          <t>MGU:</t>
        </r>
        <r>
          <rPr>
            <sz val="9"/>
            <color indexed="81"/>
            <rFont val="Tahoma"/>
            <family val="2"/>
          </rPr>
          <t xml:space="preserve">
contratacion ESE-ETV</t>
        </r>
      </text>
    </comment>
    <comment ref="L371" authorId="1">
      <text>
        <r>
          <rPr>
            <b/>
            <sz val="9"/>
            <color indexed="81"/>
            <rFont val="Tahoma"/>
            <family val="2"/>
          </rPr>
          <t>MGU:</t>
        </r>
        <r>
          <rPr>
            <sz val="9"/>
            <color indexed="81"/>
            <rFont val="Tahoma"/>
            <family val="2"/>
          </rPr>
          <t xml:space="preserve">
CONTRATACION ESE MEDICAMENTOS</t>
        </r>
      </text>
    </comment>
    <comment ref="L376" authorId="1">
      <text>
        <r>
          <rPr>
            <b/>
            <sz val="9"/>
            <color indexed="81"/>
            <rFont val="Tahoma"/>
            <family val="2"/>
          </rPr>
          <t>MGU:</t>
        </r>
        <r>
          <rPr>
            <sz val="9"/>
            <color indexed="81"/>
            <rFont val="Tahoma"/>
            <family val="2"/>
          </rPr>
          <t xml:space="preserve">
contratacion directa</t>
        </r>
      </text>
    </comment>
    <comment ref="L377" authorId="1">
      <text>
        <r>
          <rPr>
            <b/>
            <sz val="9"/>
            <color indexed="81"/>
            <rFont val="Tahoma"/>
            <family val="2"/>
          </rPr>
          <t>MGU:</t>
        </r>
        <r>
          <rPr>
            <sz val="9"/>
            <color indexed="81"/>
            <rFont val="Tahoma"/>
            <family val="2"/>
          </rPr>
          <t xml:space="preserve">
contratacion directa</t>
        </r>
      </text>
    </comment>
  </commentList>
</comments>
</file>

<file path=xl/sharedStrings.xml><?xml version="1.0" encoding="utf-8"?>
<sst xmlns="http://schemas.openxmlformats.org/spreadsheetml/2006/main" count="2531" uniqueCount="643">
  <si>
    <t>Proyecto/Acción o Programa</t>
  </si>
  <si>
    <t>Producto a obtener</t>
  </si>
  <si>
    <t>Población beneficiaria</t>
  </si>
  <si>
    <t>Actividades</t>
  </si>
  <si>
    <t>Plazo</t>
  </si>
  <si>
    <t>Responsable</t>
  </si>
  <si>
    <t>Costo Total</t>
  </si>
  <si>
    <t>Fuentes de Financiación</t>
  </si>
  <si>
    <t>Tipo de Población</t>
  </si>
  <si>
    <t>Cantidad esperada</t>
  </si>
  <si>
    <t>Localización del Proyecto/Acción o Programa</t>
  </si>
  <si>
    <t>Municipio</t>
  </si>
  <si>
    <t>Localidad</t>
  </si>
  <si>
    <t>Dependencia:</t>
  </si>
  <si>
    <t>Secretario/Jefe/Gerente/Director:</t>
  </si>
  <si>
    <t>Elaborado por:</t>
  </si>
  <si>
    <t>Fecha diligenciamiento:</t>
  </si>
  <si>
    <t>Posición FUT POAI 2018</t>
  </si>
  <si>
    <t>General</t>
  </si>
  <si>
    <t>No aplica</t>
  </si>
  <si>
    <t>Sistema General de Participaciones</t>
  </si>
  <si>
    <t>Todos</t>
  </si>
  <si>
    <t>CODIGOS</t>
  </si>
  <si>
    <t>DIMENSIONES PDSP</t>
  </si>
  <si>
    <t>COMPONENTES PDSP</t>
  </si>
  <si>
    <t>Fuente de Recursos</t>
  </si>
  <si>
    <t>Categoria Fuente de Recursos</t>
  </si>
  <si>
    <t>Linea Operativa PDSP</t>
  </si>
  <si>
    <t>Categoria de la Linea Operativa</t>
  </si>
  <si>
    <t>Sub Categoria AENXO TÉCNICO RESOLUCIÓN 518 DE 2015</t>
  </si>
  <si>
    <t>Unidad de Medida</t>
  </si>
  <si>
    <t>1.1.1.1. DIMENSIÓN DE SALUD AMBIENTAL</t>
  </si>
  <si>
    <t>1.1.1.1.1 HÁBITAT SALUDABLE</t>
  </si>
  <si>
    <t>1. Recursos Provenientes del Sistema General de Participaciones (SGP), los estimará el MSPS a cada ET conforme  a la Ley 715 de 2001</t>
  </si>
  <si>
    <t>1.1.1. Destinados para salud pública: acciones de salud pública, de promoción y prevención en el marco de la estrategia de atención primaria en salud (10% de la asignación del SGP anual en salud).</t>
  </si>
  <si>
    <t>PROMOCIÓN DE LA SALUD</t>
  </si>
  <si>
    <t xml:space="preserve">PIC </t>
  </si>
  <si>
    <t>REHABILITACIÓN BASADA EN COMUNIDAD</t>
  </si>
  <si>
    <t>AÑOS</t>
  </si>
  <si>
    <t>1.1.1.1.2 SITUACIONES EN SALUD RELACIONADAS CON CONDICIONES AMBIENTALES</t>
  </si>
  <si>
    <t>1. Recursos Provenientes del Sistema General de Participaciones (SGP), los estimará el MSPS a cada ET conforme  a la Ley 715 de 2002</t>
  </si>
  <si>
    <t>1.1.2. Destinados al régimen subsidiado.</t>
  </si>
  <si>
    <t>PIC</t>
  </si>
  <si>
    <t>PREVENCIÓN Y CONTROL DE VECTORES</t>
  </si>
  <si>
    <t>AVPP</t>
  </si>
  <si>
    <t>1.1.1.2 DIMENSIÓN DE VIDA SALUDABLE Y CONDICIONES NO TRANSMISIBLES</t>
  </si>
  <si>
    <t>1.1.1.2.1 MODOS, CONDICIONES Y ESTILOS DE VIDA SALUDABLES</t>
  </si>
  <si>
    <t>1. Recursos Provenientes del Sistema General de Participaciones (SGP), los estimará el MSPS a cada ET conforme  a la Ley 715 de 2003</t>
  </si>
  <si>
    <t>1.1.3. Destinados a prestación de servicios de salud, prioritariamente en aquellos lugares donde solo el Estado está en capacidad de prestar el servicio de salud en condiciones de eficiencia y/o régimen subsidiado (el valor restante de la asignación del SGP en salud anual) .</t>
  </si>
  <si>
    <t>CONFORMACIÓN Y FORTALECIMIENTO DE REDES SOCIALES, COMUNITARIAS, SECTORIALES E INTERSECTORIALES</t>
  </si>
  <si>
    <t>AVISAS</t>
  </si>
  <si>
    <t>1.1.1.2.2 CONDICIONES CRÓNICAS PREVALENTES</t>
  </si>
  <si>
    <t>1. Recursos Provenientes del Sistema General de Participaciones (SGP), los estimará el MSPS a cada ET conforme  a la Ley 715 de 2004</t>
  </si>
  <si>
    <t>1.1.4. Destinados a la prestación se servicios de salud a la población pobre en lo no cubierto con subsidios a la demanda (aportes patronales).</t>
  </si>
  <si>
    <t>ZONAS DE ORIENTACIÓN Y CENTROS DE ESCUCHA</t>
  </si>
  <si>
    <t>CASOS</t>
  </si>
  <si>
    <t>1.1.1.3 DIMENSIÓN CONVIVENCIA SOCIAL Y SALUD MENTAL</t>
  </si>
  <si>
    <t>1.1.1.3.1 PROMOCIÓN DE LA SALUD MENTAL Y LA CONVIVENCIA</t>
  </si>
  <si>
    <t>1. Recursos Provenientes del Sistema General de Participaciones (SGP), los estimará el MSPS a cada ET conforme  a la Ley 715 de 2005</t>
  </si>
  <si>
    <t>1.1.5. Destinados al pago de obligaciones que no fueren posibles por parte de las Empresas Sociales del Estado - ESE  (compra de cartera). Fondo de Salvamento y Garantía del sector salud - FONSAET (Ley 1608 de 2013).</t>
  </si>
  <si>
    <t>INFORMACIÓN EN SALUD</t>
  </si>
  <si>
    <t>DOCUMENTOS</t>
  </si>
  <si>
    <t>1.1.1.3.2 PREVENCIÓN Y ATENCIÓN INTEGRAL A PROBLEMAS Y TRASTORNOS MENTALES Y A DIFERENTES FORMAS DE VIOLENCIA</t>
  </si>
  <si>
    <t>1. Recursos Provenientes del Sistema General de Participaciones (SGP), los estimará el MSPS a cada ET conforme  a la Ley 715 de 2006</t>
  </si>
  <si>
    <t>1.1.6. Destinados a los aportes patronales.</t>
  </si>
  <si>
    <t>EDUCACIÓN Y COMUNICACIÓN EN SALUD</t>
  </si>
  <si>
    <t>HABITANTES</t>
  </si>
  <si>
    <t>1.1.1.4 DIMENSIÓN SEGURIDAD ALIMENTARIA Y NUTRICIONAL</t>
  </si>
  <si>
    <t>1.1.1.4.1 DISPONIBILIDAD Y ACCESO A LOS ALIMENTOS</t>
  </si>
  <si>
    <t>1. Recursos Provenientes del Sistema General de Participaciones (SGP), los estimará el MSPS a cada ET conforme  a la Ley 715 de 2007</t>
  </si>
  <si>
    <t>1.1.7. Recursos transformados SGP- Prestación (Res. 4015/2013).  Son Recursos que no son necesarios para la financiación del componente de prestación de servicios en lo no cubierto con subsidiados a la demanda del SGP-Prestación transformados al Régimen Subsidiado.</t>
  </si>
  <si>
    <t>INTERVENCIÓN DE LA POBLACIÓN TRABAJADORA INFORMAL</t>
  </si>
  <si>
    <t>NÚMERO</t>
  </si>
  <si>
    <t>1.1.1.4.2 CONSUMO Y APROVECHAMIENTO BIOLÓGICO DE ALIMENTOS</t>
  </si>
  <si>
    <t>1. Recursos Provenientes del Sistema General de Participaciones (SGP), los estimará el MSPS a cada ET conforme  a la Ley 715 de 2008</t>
  </si>
  <si>
    <t xml:space="preserve">1.2. Recursos del SGP - Propósito General de Libre Destinación </t>
  </si>
  <si>
    <t>CANALIZACIÓN</t>
  </si>
  <si>
    <t>PERSONAS</t>
  </si>
  <si>
    <t>1.1.1.4.3 INOCUIDAD Y CALIDAD DE LOS ALIMENTOS</t>
  </si>
  <si>
    <t>2. Transferencias en salud del Ministerio de Salud y Protección Social (MSPS)</t>
  </si>
  <si>
    <t>N/A</t>
  </si>
  <si>
    <t>CARACTERIZACIÓN SOCIAL Y AMBIENTAL</t>
  </si>
  <si>
    <t>PORCENTAJE</t>
  </si>
  <si>
    <t>1.1.1.5 DIMENSIÓN SEXUALIDAD, DERECHOS SEXUALES Y REPRODUCTIVOS</t>
  </si>
  <si>
    <t>1.1.1.5.1 PROMOCIÓN DE LOS DERECHOS SEXUALES Y REPRODUCTIVOS Y EQUIDAD DE GÉNERO</t>
  </si>
  <si>
    <t>3. Rentas cedidas (Departamentos)</t>
  </si>
  <si>
    <t>TAMIZAJE</t>
  </si>
  <si>
    <t>1.1.1.5.2 PREVENCIÓN Y ATENCIÓN INTEGRAL EN SALUD SEXUAL Y REPRODUCTIVA DESDE UN ENFOQUE DE DERECHOS</t>
  </si>
  <si>
    <t>4. Recursos del Esfuerzo Propio Territorial (Recursos propios)</t>
  </si>
  <si>
    <t>JORNADAS DE SALUD</t>
  </si>
  <si>
    <t>1.1.1.6 DIMENSIÓN VIDA SALUDABLE Y ENFERMEDADES TRANSMISIBLES</t>
  </si>
  <si>
    <t>1.1.1.6.1 ENFERMEDADES EMERGENTES, RE-EMERGENTES Y DESATENDIDAS</t>
  </si>
  <si>
    <t>5. Recursos de las Cajas de Compensación Familiar (Municipios)</t>
  </si>
  <si>
    <t>VACUNACIÓN ANTIRRÁBICA</t>
  </si>
  <si>
    <t>1.1.1.6.2 ENFERMEDADES INMUNOPREVENIBLES</t>
  </si>
  <si>
    <t>6. FOSYGA (% destinado a ET)</t>
  </si>
  <si>
    <t>BIOLÓGICO</t>
  </si>
  <si>
    <t>1.1.1.6.3 CONDICIONES Y SITUACIONES ENDEMO- EPIDÉMICAS</t>
  </si>
  <si>
    <t>7. Otros Recursos departamentales y/o distritales</t>
  </si>
  <si>
    <t>MEDICAMENTOS</t>
  </si>
  <si>
    <t>1.1.1.7 DIMENSIÓN SALUD PÚBLICA EN EMERGENCIAS Y DESASTRES</t>
  </si>
  <si>
    <t>1.1.1.7.1 GESTIÓN INTEGRAL DE RIESGOS EN EMERGENCIAS Y DESASTRES</t>
  </si>
  <si>
    <t>AGENDA TRANSECTORIAL</t>
  </si>
  <si>
    <t>1.1.1.7.2 RESPUESTA EN SALUD ANTE SITUACIONES DE EMERGENCIAS Y DESASTRES</t>
  </si>
  <si>
    <t>GESTIÓN DE RIESGO EN SALUD</t>
  </si>
  <si>
    <t>INDIVIDUAL - POS</t>
  </si>
  <si>
    <t>1.1.1.8 DIMENSIÓN SALUD Y ÁMBITO LABORAL</t>
  </si>
  <si>
    <t>1.1.1.8.1 SEGURIDAD Y SALUD EN EL TRABAJO</t>
  </si>
  <si>
    <t>COLECTIVO - PIC</t>
  </si>
  <si>
    <t>1.1.1.8.2 SITUACIONES PREVALENTES DE ORIGEN LABORAL</t>
  </si>
  <si>
    <t>GESTIÓN DE LA SALUD PÚBLICA</t>
  </si>
  <si>
    <t>GSP</t>
  </si>
  <si>
    <t>1.1.1.9 DIMENSIÓN TRANSVERSAL GESTIÓN DIFERENCIAL DE POBLACIONES VULNERABLES</t>
  </si>
  <si>
    <t>1.1.1.9.1 DESARROLLO INTEGRAL DE LAS NIÑAS, NIÑOS Y ADOLESCENTES</t>
  </si>
  <si>
    <t>1.1.1.9.2 ENVEJECIMIENTO Y VEJEZ</t>
  </si>
  <si>
    <t>1.1.1.9.3 SALUD Y GÉNERO</t>
  </si>
  <si>
    <t>1.1.1.9.4 SALUD EN POBLACIÓNES ÉTNICAS</t>
  </si>
  <si>
    <t>1.1.1.9.5 DISCAPACIDAD</t>
  </si>
  <si>
    <t>1.1.1.9.6 VÍCTIMAS DEL CONFLICTO ARMADO INTERNO</t>
  </si>
  <si>
    <t>1.1.1.10 DIMENSIÓN FORTALECIMIENTO DE LA AUTORIDAD SANITARIA PARA LA GESTIÓN EN SALUD</t>
  </si>
  <si>
    <t>1.1.1.10.1 FORTALECIMIENTO DE LA AUTORIDAD SANITARIA</t>
  </si>
  <si>
    <t>SECRETARIA SECCIONAL DE SALLLUD / FAS PARA LA SALUD PUBLICA</t>
  </si>
  <si>
    <t>MANUEL NAVARRO RADA</t>
  </si>
  <si>
    <t>ENERO/25/2018</t>
  </si>
  <si>
    <t>Apoyo a la ejecucion de las acciones colectivas y gestion de la salud publica para el  logro de un Magdalena Saludable vigencia 2018</t>
  </si>
  <si>
    <t>Desarrollar intervenciones de Educacion y Comunicación en calidad del agua a la comunidad de los 29 municipios</t>
  </si>
  <si>
    <t>JULIANA URIBE VALDIVIESO</t>
  </si>
  <si>
    <t>Dictar 9 charlas por municipio sobre potabilizacion de agua en el entorno educativo a padres, madres y escolares de 4 y 5 de primaria.(total 270 intervenciones)</t>
  </si>
  <si>
    <t>Ejecutar intervenciones de educacion en salud sobre uso y manejo adecuado de plaguicidas al nivel comunitario en los 29 municipios</t>
  </si>
  <si>
    <t>Desarrollar inrervenciones de educacion y comunicación en salud orientadas al manejo adecuado de basuras en los 29 municipios</t>
  </si>
  <si>
    <t xml:space="preserve">Realizar abogacia para la elaboracion de planes de accion y PAIES de 3 municipios </t>
  </si>
  <si>
    <t xml:space="preserve">Mantener coberturas  del 90%  de vacunacion canina y felina </t>
  </si>
  <si>
    <t>Formular la EGI Zoonosis</t>
  </si>
  <si>
    <t>Vigilar y monitorear la calidad del agua en el 100% de los sistemas  de suministro e implementar planes de mejoramiento en los que incumplen BPS</t>
  </si>
  <si>
    <t xml:space="preserve">Fortalecer  la gestion en salud publica en lo concerniente a la coordinacion intersectorial  a traves del COTSA , mesas sectoriales y demas espacios creados </t>
  </si>
  <si>
    <t>Atender brotes y eventos asociados a sustancias toxicas</t>
  </si>
  <si>
    <t>Mejorar  el manejo de sustancias toxicas  en la cadena de comercialización a traves del reuniones trimestratles  del comité seccional de plaguicidas y la mesa de sustancias toxicas cuando esta opere</t>
  </si>
  <si>
    <t>Visitados el 100% de establecimientos que manipulan sustancias toxicas priorizados con enfoque de riesgo</t>
  </si>
  <si>
    <t>Visitar el 100% de establecimientos de interes sanitario  priorizados con enfoque de riesgo</t>
  </si>
  <si>
    <t>Vigilar la gestion interna de residuos hospitalarios y similares  en el 100%  publicos de prestadores  del departamento y del 100% de los privados priorizados</t>
  </si>
  <si>
    <t>Propiciar la disminución de Botadero A Cielo Abierto en los 29 municipios  a traves del comité de residuos y mesas afines</t>
  </si>
  <si>
    <t xml:space="preserve">Desarrollar capacidades  institucionales al equipo de profesionales en  vigilancia sanitaria en  residuos </t>
  </si>
  <si>
    <t>Realizar abogacia para Fortalecer  la autoridad sanitaria desde sus competencias  laborales para desarrollar la dimension de Salud Ambiental.</t>
  </si>
  <si>
    <t>Desarrollar capacidades  institucionales al equipo de profesionales en divesrsos topicos de vigilancia sanitaria</t>
  </si>
  <si>
    <t>Fortalecer la coordinación intersectorial relacionada con la calidad del aire, ruido y radiaciones mediante un plan de reuniones</t>
  </si>
  <si>
    <t xml:space="preserve">Desarrollar proyectos  para estudiar  la  carga ambiental de la enfermedads asociados  a aire, ruido y radiaciones </t>
  </si>
  <si>
    <t>Fortalecer la articulacion intersectorial a traves del comite seccional de Sanidad Portuaria  y reuniones con otros sectores involucrados mediente un plan de reuniones</t>
  </si>
  <si>
    <t>Desarrollar capacidades institucionales al equipo de profesionales en diversos topicos de vigilancia sanitaria</t>
  </si>
  <si>
    <t xml:space="preserve">Promocionar la salud a traves de intervenciones de Educacion y comunicación hacia los entornos saludables en 8 municipios priorizados </t>
  </si>
  <si>
    <t>Fortalecer  la gestion en salud publica en lo concerniente a la coordinacion intersectorial  a traves de reuniones trimestrales  del consejo seccional de zoonosis</t>
  </si>
  <si>
    <t>Ejercer  abogacia para la implementacion  de la estrategia de  tenencia responsable de animales en los 29 municipios</t>
  </si>
  <si>
    <t>Ejecutar  un plan de IVC de rabia y otras zoonosis</t>
  </si>
  <si>
    <t>Ejerccer  abogacia para la implementacion  de la estrategia de  tenencia responsable de animales en los 29 municipios</t>
  </si>
  <si>
    <t>Desarrollar capacidades  institucionales al equpo de tecnicos en vigilancia de rabia y otras zoonosis</t>
  </si>
  <si>
    <t>Fortalecer  gestion en salud publica en lo concerniente a la coordinacion intersectorial  en pro de un transporte seguro a traves de reuniones periodicas</t>
  </si>
  <si>
    <t xml:space="preserve">Garantizar la IVC en el 95 % de los establecimientos sanitarios que generan factores de riesgo para la salud de la poblacion del Departamento </t>
  </si>
  <si>
    <t>Fortalecer  la autoridad sanitaria desde sus competencias  laborales para desarrollar la dimension de Salud Ambiental en el componente de cambio climático</t>
  </si>
  <si>
    <t xml:space="preserve">Implementar en el 100%  de los municipios en la estrategia 4 x 4 ampliada </t>
  </si>
  <si>
    <t>Implementar en el 100%  la estrategia 4 x 4 ampliada en los municipios del Departamento</t>
  </si>
  <si>
    <t>Implementar la estrategia conoce tu riesgo, peso saudable en los 29 Municipios</t>
  </si>
  <si>
    <t>Avanzar en la adopcion  de la politica publica para la modos, condiciones y estilos de vida saludable de manera gradual en el cuatrenio</t>
  </si>
  <si>
    <t>Incrementar en 20% las practicas del autocuidado en las acciones de prevención y manejo de las enfermedades no transmisibles, bucal, visual y auditiva</t>
  </si>
  <si>
    <t xml:space="preserve">Desarrollar  y socializar el plan departamental  de reducion del consumo de sustancias psicoactivas </t>
  </si>
  <si>
    <t xml:space="preserve">Adopción e implementación de la politica publica de salud mental en los 29 municipios. </t>
  </si>
  <si>
    <t xml:space="preserve">Adopción e implementación de la politica publica de salud mental en los 29 municipios . </t>
  </si>
  <si>
    <t xml:space="preserve">
Realizar educación en salud  sobre uso y manejo adecuado de plaguicidas  y desestimulacion del reúso de envases y empaques en el entorno educativo dirigidas a padres, educadores y jovenes  de 10 y 11  en escuelas de los municipio con prioridad en zona rural
</t>
  </si>
  <si>
    <t xml:space="preserve">Realizar capacitacion  en el entorno hogar  al 100% de  parteras  empiricas identificadas   para  construir saberes en manejo de residuos hospitalarios y similares </t>
  </si>
  <si>
    <t xml:space="preserve">  Ejercer abogacia  y dialogo politico con  las distintas entidades identificadas para la  formulación e implementacion de los PAIES en Sevillano (Cienaga) , Cauca y Buenos Aires (Aracataca) y vereda 16 de julio (Zona Bananera). A traves de 3 reuniones en cada territorio</t>
  </si>
  <si>
    <t>Desarrollar el censo casa a casa y la vacunacion canina y felina casa a casa  en el municipio de El banco y realizar vacunacion de mantenimient0</t>
  </si>
  <si>
    <t xml:space="preserve">Realizar  el censo casa a casa y la vacunacion canina y felina casa a casa  en 28 municipios . Realizar vacunacion de mantenimiento cada dos meses </t>
  </si>
  <si>
    <t xml:space="preserve">Realizar monitoreo de cobertura en el entorno hogar en  los 29 municipios </t>
  </si>
  <si>
    <t>Realizar gestion con los veterinarios en el entorno laboral para vinvularlos al sistema de notificacion de vacunacin canina</t>
  </si>
  <si>
    <t>Realizar monitoreo de coberturas en los municipios que se prioricen de acuerdo a las coberturas y reportes de vacunacion</t>
  </si>
  <si>
    <t>Realizar la gestion de insumos criticos para la vacunacion canina</t>
  </si>
  <si>
    <t xml:space="preserve">Celebrar en cada municpiío el Dia de la Rabia  en el entorno comunitario con participacion  e integracion de la comunidad en general </t>
  </si>
  <si>
    <t xml:space="preserve">Desarrollar las acciones encaminadas a la formulacion de la EGI zoonosis - primera fase según lineamientos nacionales </t>
  </si>
  <si>
    <t xml:space="preserve">Realiza visita sanitaria  al  100 % acueductos  tanto en zona urbana como rural, actualizar los puntos de monitoreo </t>
  </si>
  <si>
    <t xml:space="preserve">Actualizar el 100% de los mapas de riesgo vigentes </t>
  </si>
  <si>
    <t xml:space="preserve">Dar respuesta a las solicitudes del PDA </t>
  </si>
  <si>
    <t xml:space="preserve">Vigilar las caracterisitsticas  fisicoquimicas y microbilologicas mediante Toma muestras  de agua para consumo humano en los  29 municipios y realizar la notificacion al prestador </t>
  </si>
  <si>
    <t xml:space="preserve">Realizar vigilancia activa de colera  en los 29 municipios </t>
  </si>
  <si>
    <t>realiar la identificcion e intervencion de factores de riesgo en eventos de salud relacionados con calidad de agua.</t>
  </si>
  <si>
    <t xml:space="preserve">Realizar inspeccion sanitaria y toma de muestras en el 100% de los estanques censados </t>
  </si>
  <si>
    <t>Realizar acciones de coordinacion y concertacion intersectorial a traves de la mesa de calidad del agua (descentralizada)</t>
  </si>
  <si>
    <t>Vigilancia  sanitaria del 100% de  brotes asociados  a plaguicidas y  otras sustancias toxicas  e investigacion de campo en  casos positivos de intoxicacion por plaguicidas (CONTROL DE BROTES)</t>
  </si>
  <si>
    <t xml:space="preserve">Realizar Gestion intersectorial a traves del comitte seccional de plaguicidas y la mesa de sustancias toxicas para dar cumplimiento al plan de accion del mismo </t>
  </si>
  <si>
    <t xml:space="preserve">Realizar visita de Inspección sanitaria a :  feterrerias que expenden productos quimicos y Chatarrerias,  expendios y miscelaneas  que se prioricen para verificar la aplicación de la norma relacionada. </t>
  </si>
  <si>
    <t xml:space="preserve">Realizar Visita  de inspeccion sanitaria   y asistencia tecnica a las pistas de fumigacion  de Aeropenort, Fumigaray y El reten </t>
  </si>
  <si>
    <t xml:space="preserve">Realizar visitas al 100% de los establecimientos priorizados con enfoque de riesgo </t>
  </si>
  <si>
    <t>Realizar visitas de verificacion de la implementacion de los PGIRHS en el 100% de los establecimienrtos que se prioricen con enfoque de riesgo y dar asistencia tecnica en almacenamiento temporal de residuos</t>
  </si>
  <si>
    <t xml:space="preserve">Realizar  gestion transectorial para mejorar la gestion de residuos solidos hospitalarios y similares  a travez de reuniones del comité de residuos </t>
  </si>
  <si>
    <t xml:space="preserve">Realizar Asistencia tecnica a alcaldias  de municipios con manejo inadecuado de basuras </t>
  </si>
  <si>
    <t xml:space="preserve">Desarrollar las acciones definidas en el marco del plan de desarrollo de capacidades </t>
  </si>
  <si>
    <t xml:space="preserve">Formular y Ejecutar el plan de desarrollo de capacidades de la dimension </t>
  </si>
  <si>
    <t>Realizar  gestion transectorial  con distintos sectores para el abordaje de la problemática y analisis de riesgos  asociado a calidad del aire</t>
  </si>
  <si>
    <t>realizar la gestion transectorial para el desarrollo de la tercera fase del proyeto (Algarrobo, Aracataca)</t>
  </si>
  <si>
    <t>Realizar Gestion transectorial e interdisciplinaria en sanidad portuaria a traves de 4 reuniones del comité seccional.</t>
  </si>
  <si>
    <t xml:space="preserve">Realizar asistencia tecnica a las alcaldias de los municiopios  de Sitio Nuevo, remolino, Salamina, Cerro, Pedraza, El Banco, San Sebastian , Tenerife, Plato    en el tema de puertos fluviales </t>
  </si>
  <si>
    <t>Realizar capacitacion en potabilizacion de agua, manejo de residuos solidos, manipulacion de alimentos, uso y manejo adecuado de productos quimicos, lavado de tanques como prevencion de vectores, tenencia responsable de mascotas, prevencion de otras zoonosis y vivienda saludable aplicando la  metodologia aprender haciendo en Palmor, SIberia , San Javier, San Pedro</t>
  </si>
  <si>
    <t xml:space="preserve">Ejecutar el plan intergal de intervencion en Los territorios seleccionados de la Sierra Nevada ( Palmor, San Javier, Siberia) </t>
  </si>
  <si>
    <t xml:space="preserve">Realizar Gestion transectorial e interdisciplinaria en la estrategia de entornos saludables a traves de 4 reuniones del comité </t>
  </si>
  <si>
    <t xml:space="preserve">realizar Gestion transectorial e interdisciplinaria en la  gestion integral de zoonosis a traves de 4 reuniones del comité seccional </t>
  </si>
  <si>
    <t>Desarrollar procesos de informacion a la comunidad sobre tenencia responsable de animales a traves de una cartilla didactica sobre el tema ( 500 ejemplares)</t>
  </si>
  <si>
    <t xml:space="preserve">Vigilar en el entorno hogar, comunitario, laboral y educativo   al 100% de animales agresores que sean notificados   siguiendo directrices del orden nacional </t>
  </si>
  <si>
    <t xml:space="preserve">Realizar el plan de accion del concejo seccional de zoonosis  a traves de reuniones periodicas según la necesidad </t>
  </si>
  <si>
    <t xml:space="preserve">Brindar asistencia tecnica a las alcaldias  en la implementacion de la estrategia de tenencia responsable de animales </t>
  </si>
  <si>
    <t>Realizar Vigilancia activa de  la circulacion del virus de rabia canina a traves del  muestreo  de cerebros de animales  con signos y sinotmas compatibles con  rabia,  en el 100% de municipios que se prioricen según enfoque de riesgos</t>
  </si>
  <si>
    <t xml:space="preserve"> Controlar del 100% de brotes de rabia , leptospirosis, accidente ofidico, encefalitis equina,  exposicion a caracol gigante africano y otras zoonosis, realizando la respectiva investigación de campo bajo los lineamientos emitidos por el programa y el INS. </t>
  </si>
  <si>
    <t>Desarrollar acciones de informacion a la comunidad en prevencion y control de rabia y otras zoonosis a traves de material educativo :500 folletos sobre prevencion de leptospirosis, y toxoplasmosis,  500 folletos sobre prevencion de rabia, 500 folletos sobre para veterinarios, 500 folletos sobre caracol gigante.</t>
  </si>
  <si>
    <t>Desarrollar capacidades institucionales para mejorar las habilidades individuales en la  vigilancia de rabia, accidente ofidico, leptospirosis, encefalitis  equina, caracol gigante, brucelosis,toxoplasmosis a traves de un taller.</t>
  </si>
  <si>
    <t>Realizar  Visita de inpeccion  sanitaria al centro carcelario de El Banco , asistencia tecnica en la implementacion de los planes de saneamiento, elaboracion de planes de mejoramiento y seguimiento de los mismos</t>
  </si>
  <si>
    <t xml:space="preserve">Implementar la estrategia de salud al parque a traves de IVC en el entorno comunitario (parques ) sobre el estado sanitario de los mismos en los 29 municipios </t>
  </si>
  <si>
    <t xml:space="preserve">Realizar el Registro de establecimientos por municipio según  priorizacion </t>
  </si>
  <si>
    <t>Aplicar la ficha de entornos saludables para tener la linea de base de  los hogares  geriatricos y/o centros de vida de Guamal, Pivijay , Cienaga y Pinto Y ficha de seguimiento)</t>
  </si>
  <si>
    <t>Realizar operativos conjuntos con la policia en establecimientos priorizados en 10 municipios del departamento</t>
  </si>
  <si>
    <t>Realizar gestion transectorial e interdisciplinaria  para  la implementacion de la politica  de salud ambiental a traves de  4  reuniones del COSTA y sus mesas .</t>
  </si>
  <si>
    <t xml:space="preserve">Realizar gestion  transectorial  e interdisciplinaria  a traves de 3 reuniones de la mesa  sectorial para la vigilancia sanitaria y en salud publica en establecimientos penitenciarios y carcelarios del departamento del Magdalena. </t>
  </si>
  <si>
    <t xml:space="preserve"> Realizar gestion  transectorial con el sector transporte en dos municipios que se prioricen </t>
  </si>
  <si>
    <t>Garantizar las accioens de IVC sanitaria en el 100% de los municipios del  departamento.</t>
  </si>
  <si>
    <t xml:space="preserve">Realizar Asistencia tecnica a las alcaldias municipales en conceptualizacion del cambio climatico por subregiones </t>
  </si>
  <si>
    <t>Ejecutar la segunda fase del plan de adaptacion al cambio climatico</t>
  </si>
  <si>
    <t>Socializar la estrategia de promocion de modos, condiciones y estilos de vida saludable (MCYEVS) en el entorno institucional (4x4 ampliada)</t>
  </si>
  <si>
    <t xml:space="preserve">Lograr 1 acuerdo con los aseguradores y prestadores de Departamento mediante trabajo  Intersectorial para adoptar e implementacion  las RIAS MIAS Promocion y Mantemiento y de ENT </t>
  </si>
  <si>
    <t>Socializar la estrategia de promocion de modos, condiciones y estilos de vida saludable (MCYEVS) en el entorno LABORAL INFORMAL EN Municpios priorizados caracterizados  (4x4 ampliada)</t>
  </si>
  <si>
    <t xml:space="preserve"> Realizar Dos Jornadas de salud   para difundir   la promoción de las estrategias, visión  20/20. Somos todo oídos, amor por el silencio, y soy Generación mas sonriente, conoce tu riesgo peso saludable.</t>
  </si>
  <si>
    <t xml:space="preserve">Realizar movilizacion social y abogacia mediante mesa de trabajo en region centro y sur  para sensibilizar  y divulgar  la guia atencion EPOC al Talento humano </t>
  </si>
  <si>
    <t xml:space="preserve">Realizar Informacion en salud mediante cuña radial para difundir los signos y sintomas de alarma para  la deteccion del cancer infantil en los 29 Municipios del Departamento </t>
  </si>
  <si>
    <t>Capacitar al talento humano en salud de las IPS,EAPB,ET en la adopcion e implementacion de la  Ruta de Atencion Cancer infantil en el marco de MIAS PAIS por subregion</t>
  </si>
  <si>
    <t>Diseñar 1  estrategia educo -comunicativa en medios masivos de comunicación para el uso adecuado del tiempo libre prevencion consumo de tabaco y alcohol en el entorno comunitario</t>
  </si>
  <si>
    <t xml:space="preserve">Desarrollar  capacidades  al talento humano en salud de las IPS,EAPB,ET para el fortalecimiento y adopcion de la estrategia conoce tu riesgo peso saludable para la identificacion y clasificacion del riesgo cardiovascular en poblacion mayor de 18 años </t>
  </si>
  <si>
    <t>Desarrollar  capacidades del talento humano en salud de las EPS, IPS, DTS, ARL, mediante 1 jornada de formacion para la adecuada implementación de programas de control y seguimiento de personas con HTA., diabetes mellitus, salud bucal, visual, auditiva y comunicativa, estrategia 4x4.</t>
  </si>
  <si>
    <t>Monitorear y evaluar  la estrategia 4 x4 implementadas y ejcutadas por las IPS Publicas y privadas en los 29 municipios</t>
  </si>
  <si>
    <t>Implementar las estrategias "AMOR POR EL SILENCIO" y VEO BIEN APRENDO BIEN en las instituciones educativas con el apoyo de las Secretarias de Educación Departamentales y municipales para la reduccion del ruido en el aula.y para la detección temprana de las alteraciones visuales y mejorar el acceso oportuno a los servicios de salud visual, Dirigido a Docentes y Alumnos de Primera Infancia e Infancia</t>
  </si>
  <si>
    <t xml:space="preserve"> Realizar 7 alianzas estrategias  transectoriales para la promocion de la  politica publica  de los modos, condiciones y estilos de vida saludable</t>
  </si>
  <si>
    <t xml:space="preserve"> Realizar alianzas estrategias transectoriales por subregion (4) para la promoción de modos, condiciones y estilos de vida saludable con partiicpacion comunitaria</t>
  </si>
  <si>
    <t>Realizar en el entorno escolar priorizado de los 29  municipios  6 actividades informativas sobre  habitos y practicas de cuidado bucal para prevenir enfermedades bucales</t>
  </si>
  <si>
    <t xml:space="preserve">Diseñar, elaborar y entregar material impreso  (5000 unidades) en el entorno educativo y comunitario a los 29 municipios para promocionar habitos de cuidado de la salud bucal, visual y auditiva. </t>
  </si>
  <si>
    <t xml:space="preserve">Concurrir a los municipios para apoyar las Jornadas Nacionales de Soy Generacion Mas Sonriente y asi implementar la estrategia </t>
  </si>
  <si>
    <t>Realizar una alianza Plan Ampliado de Inmunizaciones  y salud bucal para derrollar la estrategia soy generaciòn màs sonriente.</t>
  </si>
  <si>
    <t>Realizar dos seguimientos y monitoreos a la gestion del riesgo individual a las 13 EAPB en la detencciòn temprana y protecciòn especifica en salud bucal</t>
  </si>
  <si>
    <t>Asistir tecnicamente a los 29 Municipios en la Elaboracion  del Plan integral  municipal  de Drogas adaptado al PIDDD 2016-2019 - capacitaciones subregional</t>
  </si>
  <si>
    <t xml:space="preserve">Realizar 2 mesas de seguimiento con los actores del comité de drogas para formular ,monitorear  y evaluar las acciones del plan Departamental de drogas </t>
  </si>
  <si>
    <t>Realizar 2  reuniones con el  comite de drogas y co el  consejo seccional de estupefacientes  para la el ejercicio de sus funciones</t>
  </si>
  <si>
    <t xml:space="preserve">Ejecutar la estrategia de contacto mediante 2 conversatorios con la asociacion de familias con esquizofrenia para disminución del estigma y discriminación en salud mental para  generar proceso participativos de inclusion en la poblacion afectada familiares y cuidadores </t>
  </si>
  <si>
    <t xml:space="preserve">Ejecutar acciones comunicativas mediante un foro multidisciplinario  para  la discusión y  construcción conjunta sobre los temas de salud
mental orientados a favorecer la inclusion de las personas con trastornos en salud mental en los entornos laboral,comunitario y educativo </t>
  </si>
  <si>
    <t xml:space="preserve">Conformar el Consejo Departamental en Salud Mental  y operativizarlo con 2 reuniones anuales con el fin de mejorar la atencion de las personas con enfermedadaes o transtornos mentales </t>
  </si>
  <si>
    <t>Acordar procesos actividades, procedimientos e intervenciones basicas en salud mental articuladas mediante 4 mesas de trabajo subregionales con los diferentes sectores incluyendo organizaciones de base comunitaria y representates de personas con problemas y trastornos mentales, familias y cuidadores (MHGAP+RBC+RIAS+PIDM+COMITE SM MUNIC.)</t>
  </si>
  <si>
    <t>Implementar la estrategia de MhGAP en 16 municipios priorizados y Socializacion de los Manuales de Gestión Integrada en Salud Mental en población vulnerable. (U sabana)</t>
  </si>
  <si>
    <t xml:space="preserve">Concertar 1 alianza sectorial e intersectorial  sobre metodologías de planeación para armonizar y reorganizar los servicios y programas necesarios para garantizar la promocion, mantenimiento y rehabilitacion en salud mental. </t>
  </si>
  <si>
    <t>Ampliar la  implementación de la estrategia  RBC a otros 5 municipios priorizados y realizar seguimiento a los municipios fase II y fase III ya implementados. (definir acciones para cada fase Proceso diagnostico participativo con los diferentes actores para definir el Plan de implementacion de RBC )</t>
  </si>
  <si>
    <t xml:space="preserve">Realizar seguimiento y monitoreo a la implementación de la Politica de Salud Mental en los  29 municipios </t>
  </si>
  <si>
    <t>Realizar  2 seguimientos a la  implementación de los 23 lineamientos de suicidio  a  EAPB, IPS y entidad territoriales</t>
  </si>
  <si>
    <t>Aumentar en un 5% el total de casos atendidos por trastornos mentales en los servicios sociosanitarios a partir  de la linea base 2016.</t>
  </si>
  <si>
    <t>Diseñar y difundir las rutas de atencion de todas las formas de violencia en el 100% de los municipios</t>
  </si>
  <si>
    <t>Implementar  y opertaivizar  el Plan de Seguridad Alimentaria y Nutricional  en  los 29 municipios del  Departamento.</t>
  </si>
  <si>
    <t>Apoyar la Creacion del Banco de leche del Departamento del Magdalena para el fomento de la lactancia materna exclusiva</t>
  </si>
  <si>
    <t>Desarrollar estrategias de educacion y comunicación en salud sobre manipulacion de alimentos  en los 29 municipios</t>
  </si>
  <si>
    <t>Ejecutar un plan de visitas a establecimientos que manipulan alimentos y monitoreo de alimentos en los 29 municipios</t>
  </si>
  <si>
    <t>Realizar  un  Plan de  capacitaciones en el nuevo modelo de IVC al equipo que realiza IVC Sanitario</t>
  </si>
  <si>
    <t>Capacitar y orientar en Educación sexual responsable, respetando la diversidad al 95% de los  adolescentes</t>
  </si>
  <si>
    <t>Ampliacion de la red de servicios amigables para jovenes y adolescentes con enfoque de derechos de genero y diferencial en el 100 % de las IPS publicas</t>
  </si>
  <si>
    <t>Disminuir en un 30% la tasa de incidencia de sifilis gestacional y / o otras ITS  a partir de la linea base que se establezca en la vigencia 2019</t>
  </si>
  <si>
    <t>Disminuir en un 5% la tasa de incidencia  de abuso sexual  en los municipios priorizados(zona banenera, Fundacion , Publoviejo y  plato )</t>
  </si>
  <si>
    <t>Aumentar como minino el 5% de porcentaje de mujeres que solicitan ayuda  y son atendidas en alguna institucion comptetente para el abordaje de las violencias de genero y violencias sexuales de acuerdo a lines base  que se levante al 2016.</t>
  </si>
  <si>
    <t>Adoptar las politicas publicas de salud sexual y reproductiva en los 29 Municipios</t>
  </si>
  <si>
    <t xml:space="preserve">El 95% de las gestantes han tenido 4 o mas controles prenatales </t>
  </si>
  <si>
    <t>Reducir A 13.9 la tasa de  incidencia de VIH-SIDA</t>
  </si>
  <si>
    <t>Disminuir en un 30% la tasa de incidencia de sifilis gestacional a partir de la linea base que se establezca en la vigencia 2021</t>
  </si>
  <si>
    <t>Desarrollo del componente comunitario para la prevencion y cuidado adecuado de las enfemedades por vía aérea y de contacto directo</t>
  </si>
  <si>
    <t>Adoptar los lineamientos para la  desparasitacion antihelmintica en los 29 municipios para la prevencion y control de las enfermedades infecciosas desatendidas</t>
  </si>
  <si>
    <t>Desarrollo del componente clinico para la prevencion y cuidado adecuado de las enfemedades  prevalentes de la infancia</t>
  </si>
  <si>
    <t>Garantizar el diagnostico oportuno de los casos de Hansen en el 100% de las IPS de los 29 municipios</t>
  </si>
  <si>
    <t xml:space="preserve">Garantizar la captación de sintomaticos Respiratorios en el 100% de las IPS de los 29 municipios  </t>
  </si>
  <si>
    <t>Garantizar la captación de sintomaticos Respiratorios en el 100% de las IPS de los 29 municipios</t>
  </si>
  <si>
    <t>Garantizar la curacion del 90% de los pacientes de Tuberculosis con baciloscopia positiva</t>
  </si>
  <si>
    <t>Garantizar la curacion del 90%(95) de los pacientes de Tuberculosis con baciloscopia positiva</t>
  </si>
  <si>
    <t xml:space="preserve">Gestion de insumos de interes en salud publica para garantizar la implementacion de  la estrategia de vacunacion sin barreras  a los 29 Municipios </t>
  </si>
  <si>
    <t>Desarrollar la estrategia de gestion integrada acorde a lineamientos nacionales en el 100% de los Municipios Priorizados segun ETV</t>
  </si>
  <si>
    <t>se logra la formulacion y socializacion del Planes municipales de Geston integral del riesgo de Desastres articulado intersectorialmente.</t>
  </si>
  <si>
    <t>los 29 municipios logran conocer y aplicar el reglamento sanitario internacional 2005</t>
  </si>
  <si>
    <t>Se logra mejorar el indice de seguridad hospitalaria en el  100% de los hospitales priorizados</t>
  </si>
  <si>
    <t>Operativizar los servicios transfuncionales en el 100% de los Hospitales Publicos de Segundo Nivel</t>
  </si>
  <si>
    <t>Se logra promover el conocimiento de riesgos de desastres en los 29 municipios con el fin de que respondan con eficacia ante las emergencias y desastres que enfrenten</t>
  </si>
  <si>
    <t>Reglamentar para el año 2018 el sistema de emergencias medicas en el departamento del Magdalena</t>
  </si>
  <si>
    <t>Se define para el año 2018 la organización y funcionamiento de los componentes de la red departamental de toxicologia</t>
  </si>
  <si>
    <t>se logra para el año 2018 fotalecer la red departamental de bancos de sangre y servicios transfusionales</t>
  </si>
  <si>
    <t>El 100% de los municipos desarrollan acciones dirigidas a garantizar el derecho a la salud de los trabajadores informales  posicionando la gestión intersectorial, la participación social y la intervención de los determinantes de la salud de los trabajadores, para el cumplimiento de los objetivos y metas de la dimensión.</t>
  </si>
  <si>
    <t xml:space="preserve">El 100% de los municipios diseñan y desarrollan acciones dirigidas a fortalecer la conformación de instancias organizativas de los trabajadores  informales  que garanticen su acceso al sistema de riesgos ocupacional </t>
  </si>
  <si>
    <t>Determinar en el 100 % de los municipios los perfiles de morbimortalidad de la población trabajadora con base en la información suministrada por los actores del Sistema de Seguridad Social en Salud y Riesgos Laborales, y divulgarán la información a las instancias de gestiónintersectorial.</t>
  </si>
  <si>
    <t>Adoptar e implementar en el 100% de los actores del SGRL las políticas del orden nacional para la gestion del riesgo de la población de acuerdo a las actividades especificas que determinan riesgo relacionados con entornos y condiciones laborales tanto del sector de la economia formal como informal</t>
  </si>
  <si>
    <t xml:space="preserve">El 100% de las ARL presentes en el departamento realizan  y establecen la gestión del riesgo individual con base en los resultados de la caracaterización del riesgo priorizado y estimado para sus afiliados  </t>
  </si>
  <si>
    <t>El 100% de las ARL presentes en el departamento articulan la gestión del riesgo individual laboral en la planeación teritorial de salud 2016-2019</t>
  </si>
  <si>
    <t>Implementar en el 25 % de los Municipios priorizados   del   Departamento, el marco estrategico y operarativo de los primero mil días de vida desde la gestacion hasta cumplir los dos años de vida.</t>
  </si>
  <si>
    <t xml:space="preserve">25 % de  Municipios priorizados del Departamento   Implementando y con seguimiento a  la Politica Publica Nacional de Envejecimiento y vejez . </t>
  </si>
  <si>
    <t>25%  de Municipios del Departamento  desarrollando  estrategias intergeneracionales para promover el envejecimiento activo en toda la población.</t>
  </si>
  <si>
    <t xml:space="preserve"> 100 % de los Asilos del Departamento   Implementando y con seguimiento y monitoreo, para verificar la efectiva  Atención Integral , identificación y caracterización de adultos mayores.</t>
  </si>
  <si>
    <t xml:space="preserve">25%  de los Municipios priorizados del Departamento  adoptando,adaptando e implementando  una estrategia de Educacion y comunicación  sobre el marco legal establecido en la Politica Nacional  de Equidad de Genero. </t>
  </si>
  <si>
    <t>25% de los Municipios priorizados del Departamento implementando, la  Estrategia  RBC  (rehabilitación basada en comunidad), para el fortalecimiento en procesos de articulacion  entre  las instituciones, la  comunidad,Autoridades ecleciasticas,  personas con discapacidad , cuidadores y las familias..</t>
  </si>
  <si>
    <t xml:space="preserve"> 25% de los Municipio del Departamento, implementando la Estrategia de RBC  (rehabilitación basada en comunidad) en la garantia  de derechos y deberes  y  la prevención de la  la Discapacidad en los ambitos familiar, educativo,comunitario y laboral,  en (9)municipios priorizados del Departamento.</t>
  </si>
  <si>
    <t xml:space="preserve">100% de los Municipio del Departamento,  con Unidades Generadoras de Datos Activadas y  con la poblacion con Discapacidad incluida en el Registro Localización y Caracterizacion de Personas con Discapacidad  para aumentar la cobertura en el Registro Nacional, </t>
  </si>
  <si>
    <t>100% de los    Municipio del Departamento  Divulgando e  implementando las   Politica Publica  Departamental  de discapacidad en (29) Municipios del   Departamento.</t>
  </si>
  <si>
    <t xml:space="preserve">100%  de los Municipios del Departamento Asistidos  en temas de UGD y RLCPD </t>
  </si>
  <si>
    <t>Programa de atencion psicosocial en los 29 Muncipios</t>
  </si>
  <si>
    <t>Incrementar en el 100% el acceso a los planes de beneficios en salud (individual y colectiva) para toda la población.</t>
  </si>
  <si>
    <t>Aumentar en 90% la adecuadad ejecucion financiera en el sector salud</t>
  </si>
  <si>
    <t>100 porciento de visitas de verificacion de estándares de habilitación verificados en prestadores de servicios de salud, de primera vez</t>
  </si>
  <si>
    <t>70% porcentaje de visitas de verificacion de estándares de habilitación verificados en prestadores de servicios de salud.</t>
  </si>
  <si>
    <t>Asistncia tecnic al 100% de EPSS del PAMEC del dpto. del magdalena</t>
  </si>
  <si>
    <t>Desarrollar capacidades a 100% de los prestadores de serivicios  de salud  para implementar la politica de seguridad del paciente</t>
  </si>
  <si>
    <t>Visitas de Asistencia tecnica en un 80% a las IPS publicas y privadas del departamento del magdalena  en adeherencias a guias trazadoras para la adopcion y adaptación d elas RIAS</t>
  </si>
  <si>
    <t>Ejercer la supervision y el control de la prestacion de los servicios de salud relacionados  de los  eventos NO POSS (medicamentos, procedimientos y servicios complementarios) en un 100%  a poblacion afiliada al reguimen subsidiado de la red del departamento del magdalena según resolucion 888 del 11 de junio del 2015 y resolucion 2064 del 2017 MSPS</t>
  </si>
  <si>
    <t xml:space="preserve">Reorganización y Modernizacion de la Red Prestadora de Servicios de Salud en un 100%  del depártamento del Magdalena. </t>
  </si>
  <si>
    <t>Garantizar la resolucitividad del 100% del talento humano en salud en el dpto del magdalena</t>
  </si>
  <si>
    <t>Desarrollar capacidades para implementacion del MIAS en las rutas en IPS publicas y provadas en entes territoriales</t>
  </si>
  <si>
    <t>Implementacion del 100% de la mesa departamental de MISION MEDICA</t>
  </si>
  <si>
    <t xml:space="preserve">100% promocion de los mecanismos de participacion ciudadana para el control de la provision de los serviicos de salud en el departamento del Magdalena </t>
  </si>
  <si>
    <t>100% del seguimiento a PQR notificadas por los municipios, IPS Y EPS</t>
  </si>
  <si>
    <t>Realizar apoyo al proceso de Planeación integral en salud a los 29 Municipios del Departamento del Magdalena  en las fases de  formulacion,implementacion  desarrollo, monitoreo y evaluacion  el Plan territorial de salud.</t>
  </si>
  <si>
    <t>Garantizar la vigilancia  del 100% de los Eventos de Interés en Salud Publica de acuerdo a los lineamientos y protocolos establecidos por el instituto nacional de salud 2018.</t>
  </si>
  <si>
    <t>Garantizar la vigilancia  del 100% de los Eventos de Interés en Salud Publica de acuerdo a los lineammientos y protocolos establecidos por el instituto nacional de salud 2018.</t>
  </si>
  <si>
    <t xml:space="preserve">Garantizar la IVC en el 95 % de l establecimientos sanitarios que generan factores de riesgo para la salud de la poblacion del Departamento </t>
  </si>
  <si>
    <t xml:space="preserve">Garantizar la Vigilancia activa por laboratorio de Salud Publica, Asitencia Tecnica,  Garantia de Calidad del 100% de los eventos de interes en salud publica que generen factores de riesgo para la salud de la poblacion del Deparatmento </t>
  </si>
  <si>
    <t xml:space="preserve">Desarrollar capacidades del recurso humano en MhGAP,  guias de practica clinica en salud mental y ruta integral de atencion, epilepsia, ruta de atencion de trastornos ocasionados por el consumo de SPA  a las  EAPB, ESE  y ET en los 29 municipios priorizados </t>
  </si>
  <si>
    <t>Realizar asistencia Tecnica y acompañamiento a los municipios priorizados para la implementacion del MhGAP</t>
  </si>
  <si>
    <t xml:space="preserve">Concertar 1 alianza transectorial mediante  mesa de trabajo para la implementación de las Estrategias MhGAP en salud Mental </t>
  </si>
  <si>
    <t>Reactivar y conformar grupos sociales de apoyo y redes para la prevencion, atencion y mitigacion de todas las formas de violencia en los 29 municipios</t>
  </si>
  <si>
    <t xml:space="preserve">Capacitar mediante un curso/ taller a la comunidad educativa (maestros, padres y estudiantes)en la estrategia habilidades para la vida </t>
  </si>
  <si>
    <t>Coordinacion intersectorial para acordar con el sector educativo para integrar en el PEI la inclusion de la estrategia habilidaddes para la vida (Ser, Saber y Hacer en prevencion del SPA)</t>
  </si>
  <si>
    <t xml:space="preserve">Establecer acuerdos con IPS-EAPB que aseguren el acceso de personas con trastornos mentales sus familias y cuidadores a las acciones definidas a la ruta de atencion en salud mental y la adecuacion de servicios y programas </t>
  </si>
  <si>
    <t xml:space="preserve">Realizar  2 seguimientos y monitoreos al 100% de los casos de violencia sexual  notificados y atendidos por las EAPB e IPS del Departamento  </t>
  </si>
  <si>
    <t>Canalizar al 100% de los casos de cualquier forma de violencia  identificados en  el marco de otras acciones PIC</t>
  </si>
  <si>
    <t xml:space="preserve">Realizar 1 seguimiento y monitoreo  a los prestadores y aseguradores para verificar el funcionamiento de la ruta de atencion de todas las formas de  violencias </t>
  </si>
  <si>
    <t xml:space="preserve">Desarrollar  capacidades a los comites de seguridad alimentaria y nutricional Municipales para promocionar la construccion de planes de accion de Seguridad Alimentaria y Nutricional  al talento humano institucional  en 2  subregiones priorizadas </t>
  </si>
  <si>
    <t>Generar alianzas estrategicas por lo menos 1 con los actores del comité departamental de seguridad alimentaria y nutricional para realizar el seguimiento y monitoreo al plan agroalimentario y nutricional del Magdalena (PAN)</t>
  </si>
  <si>
    <t xml:space="preserve"> Desarrollar  capacidades  mediante asistencias tecnicas a los actores del sistema en los 29 municipios para la Formulacion de planes municipales de Seguridad Alimentaria y Nutricional  </t>
  </si>
  <si>
    <t>Realizar canalizacion y seguimiento de la atencion al 100% de los niños identicados con algun grado de desnutricion hasta lograr su recuperacion</t>
  </si>
  <si>
    <t>Desarrollar  capacidades tecnicas, cientificas y operativas al RH de la DTS Municipales para el ejercicio de la autoridad sanitaria en SAN(Resolucin 2465,resolucion 5406)</t>
  </si>
  <si>
    <t xml:space="preserve">Ejecutar tar la estrategia de desparasitacion antihelmintica y  el manejo integral de la desnutricion aguda  moderada y severa ,en los entornos educativo,comunitario y hogar de los 29 Municipios  </t>
  </si>
  <si>
    <t>Realizar 2 sesiones eduactivas  a madres comunitarias de centros zonales  de ICBF y entornos educativo priorizados  con entrega de material educativo,para la promocion de las nuevas guias alimentarias basadas en alimentos para la poblacion colombiana, en 2 subregiones</t>
  </si>
  <si>
    <t>Realizar  un foro departamental  de seguridad alimentaria y nutricional  y Lactancia Materna  para socializar  e informar  la situacion  actual de la seguridad alimentaria y nutricional (municipio priorizado)
.</t>
  </si>
  <si>
    <t>Realizar  2 seguimientos al proyecto  del Banco de Leche Humana de la ESE Fernando Troconis</t>
  </si>
  <si>
    <t>Realizar 1 Curso /taller en  Consejería en Lactancia Materna y Alimentación del lactante y niño pequeño al recuros humano de la  Institucion HUFT del departamento.</t>
  </si>
  <si>
    <t xml:space="preserve">Realizar 2 alianzas  intersectoriales  para el seguimiento a las acciones del comité  de Lactancia Materna region caribe. </t>
  </si>
  <si>
    <t>Monitorear  a  municipios certificados (ACREDITADOS) como IAMI INTEGRAL Guamal y Plato</t>
  </si>
  <si>
    <t>Desarrollar capacidades  para  el fortalecimiento en la implementacion de la estrategia  IAMI INTEGRAL a las instituciones de los municipios priorizados</t>
  </si>
  <si>
    <t xml:space="preserve">Realizar seguimiento y monitoreo a los programas  de proteccion ,deteccion y atencion de los  niños con bajo peso al nacer  en las  EAPB  y ESE Municipales </t>
  </si>
  <si>
    <t>  Realizar educacion en Salud para formar a los  expendedores de leche cruda en  tecnicas higiene y lavado de cantinas  en municipios priorizados</t>
  </si>
  <si>
    <t>Realizar educacion en Salud para formar los expendedores de pescado y mariscos de pueblo viejo y cienaga ,para desarrollar el saber,comprender,sentir y actuar en relacion a implementacion de plan de saneamiento(programa de limpieza y desinfeccion,manejo de residuos solidos,control integral de plagas y calidad de agua ) ,aplicar ficha de caracterizacion y hacer seguimiento</t>
  </si>
  <si>
    <t>Realizar educacion en salud a los consumidores   de alimentos  de los 29 municipios , para  desarrollar el el saber,  comprender, sentir y actuar  en relacion con las 10 normas de oro de la    manipulación de  alimentos ,etiquetado y rotulado.</t>
  </si>
  <si>
    <t xml:space="preserve">Desarrollar estrategias de Informacion en salud a las agremiaciones de tenderos , comerciantes y policia nacional sobre la implementacion del modelo de IVC de alimentos y aplicación de la norma vigente en 10 municipios </t>
  </si>
  <si>
    <t>Realizar vigilancia  e inscripcion  al 100% de establecimientos que sean  priorizados con enfoque de riesgo  en zona urbana y rural y verificacion de publicidad según lineamientos.</t>
  </si>
  <si>
    <t>Realizar jornadas de fiscalizacion sanitaria en coordinacion con la policia y tris organismos</t>
  </si>
  <si>
    <t xml:space="preserve">Realizar Gestion transectorial e interdeisciplinaria  para fortalecer la vigilancia de iED con programas de complementación nutricional a traves de 4 reuniones del comité sectorial. </t>
  </si>
  <si>
    <t xml:space="preserve">Realizar Gestion transectorial e interdeisciplinaria  para fortalecer la vigilancia de productos carnicos en su cadena de comercializacion a traves de 3 reuniones del comité sectorial. </t>
  </si>
  <si>
    <t>Gestionar los  insumos para fortalecer las acciones de IVC de alimentos en su cadena de comercializacion. Inlcuye actualizacion de aplicativo</t>
  </si>
  <si>
    <t xml:space="preserve">Realizar incripcion de establecimientos en zona urbana y rural de los 29 municipios y desarrollar estrategias para la inscripcion </t>
  </si>
  <si>
    <t>Realizar investigacion de campo ETAS ,  actividades no programadas solicitadas por INVIMA o MSP,intensificacion de IVC en fiestas patronales,semana santa y diciembre</t>
  </si>
  <si>
    <t xml:space="preserve">Desarrollar capacidades institucionales sobre investigacion de campo de Enfermedades transmitidas por alimentos  e IVC con enfoque diferencial  para tecnicos y equipo elite. (dos dias) </t>
  </si>
  <si>
    <t>Desarrollar capacidades mediante 1 reunion con las 29 redes sociales de apoyo para la promocion y garantia de los derechos en salud sexual y reproductiva y equidad degenero</t>
  </si>
  <si>
    <t>Emitir cuña radial para Informar y orientar en salud sobre sexualidad responsable con respeto a la diversidad de genero dirigido a jovenes entre 10 -19 años de los 29 Municipios</t>
  </si>
  <si>
    <t>Desarrollo de capacidades y  fortalecimiento a la implementacion del CEO en el entorno escolar en los municipios priorizados (5)(zona, bananera, Fundacion, Cienaga, El Banco y Plato)en el marco del Modelo de Atencion Integral en Salud MIAS_PAIS</t>
  </si>
  <si>
    <t xml:space="preserve">Seguimiento a la operacion del  centro de escucha comunitario del Muncicpio de Ariguni para  dar respuesta a necesidades o demandas de la comunidad que facilita la escucha inmediata, la orientación, el acompañamiento y la canalización a los factores de riesgo de los sexulidad,derechos sexuales y reproductivos.  </t>
  </si>
  <si>
    <t xml:space="preserve">Desarrollar capacidades dirigido a jovenes entre 10-19 años y sus familias que acuden a los servicios amigables de las 9 instituciones para promocionar los derechos sexuales y reproductivos que aporte el desarrollo de la autonomia individual y colectiva </t>
  </si>
  <si>
    <t xml:space="preserve">Generar un acuerdo entre la entidad territorial y gerente de ESE Muncipales para implementar y reactivar los SERVICIOS AMIGABLES PARA ADOLESCENTES Y JOVENES en los 29 Municipios </t>
  </si>
  <si>
    <t>Trabajo conjunto con veedurias juveniles como apoyo a la implmentacion de los SERVICIOS AMIGABLES PARA ADOLESCENTES Y JOVENES en 5  Municipios priorizados con mayor porcentaje de embarazos en adolescentes.</t>
  </si>
  <si>
    <t>Reaizar 1 Curso-taller modelo de servicios de salud amigables para adolescentes y jóvenes por subregion</t>
  </si>
  <si>
    <t>Evaluar anualmente los servicios amigables para jovenes y adolescentes implementados en las 9 ESE Municipales,utilizando los instumentos de  autoevaluacion y encuesta a adolescentes incluidos en el documento del modelo  de SAAJ del MSPS.</t>
  </si>
  <si>
    <t>Desarrollar capacidades a  los docentes de las 4 subregiones del Departamento de Magdalena para la construccion e implementacion de la ruta de educacion para la sexualidad, construccion ciudadana, prevencion del embarazo en adolescentes y derechos sexuales y reproductivos con posterior seguimiento articulado con sceretaria de educacion.</t>
  </si>
  <si>
    <t>Estrategia de educacion  para salud mediante uso de las redes sociales  y medio de comunicación a  la comunidad en general, sobre la interrupcion voluntaria del embarazo sin barreras cumpliendo las tres causales de la sentencia C355/06</t>
  </si>
  <si>
    <t>Desarrollo de capacidades, monitoreo y seguimiento a la aplicacion de la sentencia C355 /06 en las 29 IPS Publicas del Departamento. T468</t>
  </si>
  <si>
    <t>Realizar 1 capacitacion para el ejercicio de la sexualidad responsable en grupo poblacional vulnerable: Trabajadoras sexuales del departamento del Magdalena en establecimientos caracterizadas</t>
  </si>
  <si>
    <t>Desarrollar capacidades  en el entorno escolar (92) a la poblacion perteneciente al momento de vida adolescencia en derechos sexuales y reproductivos.</t>
  </si>
  <si>
    <r>
      <t xml:space="preserve">Realizar informacion y educacion en salud para la prevencion de cualquier forma de violencia en los Municipios priorizados (10) mediante encuentro intercolegial con la presentacion de la obra de teatro 
</t>
    </r>
    <r>
      <rPr>
        <b/>
        <sz val="10"/>
        <rFont val="Calibri"/>
        <family val="2"/>
        <scheme val="minor"/>
      </rPr>
      <t>"MURMULLOS INVISIBLES"</t>
    </r>
    <r>
      <rPr>
        <sz val="10"/>
        <rFont val="Calibri"/>
        <family val="2"/>
        <scheme val="minor"/>
      </rPr>
      <t xml:space="preserve">
</t>
    </r>
  </si>
  <si>
    <t>Realizr 1 Segumineto y monitoreo  a la implementacion de la ruta de atencion en salud para victimas de violencias sexuales y violencias de genero en el marco del Modelo Atencion Integral de Salud en los 29 Municipios del Departamento.</t>
  </si>
  <si>
    <t>Desarrollar capacidades del talento humano para la certificacion en atencion a victimas de violencia sexual, teniendo en cuenta en las Rutas de Salud mental</t>
  </si>
  <si>
    <t xml:space="preserve">Realizar coordinacion intersectorial mediante los 4 comites de atencion integral a victimas de violencia sexual y de genero </t>
  </si>
  <si>
    <t>Desarrollar 1 capacitacion al talento humano de las entidades territoriales Municipales para la construccion y adopcion de la Politica Publica de derechos sexuales y reproductivos  de la Politica de maternidad segura PAIS - MIAS . Ruta de Promcion y Mantenimiento de la Salud, Materno Perinatal y VIH</t>
  </si>
  <si>
    <t xml:space="preserve">Desarrollar capacidades para la socializacion y adopcion de la rutas de Atencion Integral En Salud -Guias de Atencion  Cancer de Mama y Cancer de Cervix en los 29 municipio del Departamento del Magdalena en el marco MIAS PAIS, socializacion de la estrategia del Consultorio Rosado </t>
  </si>
  <si>
    <t>Realizar 1 diplomado a  medicos y enfermeras  en parto humanizado para mejorar  la calidad  de la prestacion de servicios a la gestante</t>
  </si>
  <si>
    <t>Educar a la comunidad adolesecente en metodos de planificacion familiar incluyendo informacion sobre  consulta preconcepcional en Municipios priorizados (6) mediante conversatorios intercolegiales</t>
  </si>
  <si>
    <t>Realizar 1 jornada de Salud  en maternidad segura y derechos sexuales y reproductivos  a municipios priorizados(6) que aportaron muertes maternas residentes en zona rural dispersa</t>
  </si>
  <si>
    <t>Desarrollar  capacidades al RH de la ET Departamental y municipal Realizar 2 talleres subregionales por ginecobstetra especialista y certificado en el tema bajo escenario de simulacion (kit emergencia, balon bakri, pantalon antichoque) al personal de medico y de enfermeria para la atencion de las emergencias obstetricas (Codigo Rojo) e interrupcion voluntaria del embarazo, asesoria preconcepcional,  anticoncepcion postparto e importancia de la salud mental en la gestante  y guia de atencion a ITS</t>
  </si>
  <si>
    <t>Realizar 1 seguimiento y acompañamiento  a las 28  parteras capacitadas  de Municipios priorizados en los signos de alarma de la gestantes, puericultura y su articulacion con la baja complejidad   de atencion.</t>
  </si>
  <si>
    <t xml:space="preserve">Monitorear y evaluar la atencion en salud de la mujer gestante,parto y puerperio de las 13 EAPB que tienen presencia en el Departamento </t>
  </si>
  <si>
    <t>Realizar 2 seguimiento a las EAPB -IPS  de atencion integral a  gestantes infectadas con  el VIH   y  su recien nacido Expuesto, poblacion general que vive con  VIH.</t>
  </si>
  <si>
    <t xml:space="preserve">Capacitar a lideres comunitarios en acciones colaborativas  para lograr la reduccion de la coinfeccion TB-VIH en Muncipio priorizado para actuar como mutiplicadores </t>
  </si>
  <si>
    <t xml:space="preserve">Canalizar y realizar al 100% seguimiento a los  pacientes nuevos diagnosticados con VIH para garantizar la atencion y tratamiento  integral por su asegurador </t>
  </si>
  <si>
    <t>Jornadas de Salud para el dia mundial de la prevencion del VIH,  dia de la Prevencion de la Violencia contra la mujer, Cancer de Seno, Hepatitis, Ca Cuello Uterino</t>
  </si>
  <si>
    <t>Desarrollo de capacidades para la implementacion de las Guias de atencion VIH, ITS y hepatitis</t>
  </si>
  <si>
    <t>Desarrollar capacidades a las voluntarias de las UROCS  y  a los COVECOM en 14 Municpios PRIORIZADOS del Departamento en AIEPI Comunitario priorizando practicas claves.</t>
  </si>
  <si>
    <t>Realizar 1 Monitoreos y seguimiento a  la aplicación de las practicas claves priorizadas en los Municipios seleccionados</t>
  </si>
  <si>
    <t xml:space="preserve">Realizar 1 Monitoreos y seguimiento a  la implementacion de las salas ERA de los 29 Muncipios </t>
  </si>
  <si>
    <t>Ejecutar la estrategia de desparasitacion antihelmintica y  el manejo integral de la desnutricion aguda  moderada y severa ,en los entornos educativo,comunitario y hogar de los 29 Municipios  (equipos)</t>
  </si>
  <si>
    <t xml:space="preserve">Canalizar al 100% de los niños y niñas afiliados al sistema captados durante la estrategia de desparasitacion antihelmintica   para garantizar la atencion integral </t>
  </si>
  <si>
    <t>Difundir mediante cuña radial dirigida a los 29 Muncipios en los diferenttes entornos   (hogar, educativo, comunidad,)  sobre signos de alarma de la infeccion respiratoria aguda e Infecciones diarreicas agudas</t>
  </si>
  <si>
    <t>Desarrollo de capacidades sobre las RIAS Promocion y mantenimiento de la salud y  rutas de atencion a la Primera Infancia</t>
  </si>
  <si>
    <t>Coordinacion intersectotial para el seguimiento y acuerdo estrategico para el desarrollo de la estrategia masiva de desparasitacion antihelmintica</t>
  </si>
  <si>
    <t>Realizar 1 seguimiento y acompañamiento a  10 Municipios priorizados capacitados  en la estrategia de atencion integral de AIEPI clinico</t>
  </si>
  <si>
    <t>Desarrollar  capacidades  al recurso humano de las IPS municipales  con un diplomado virtual  en la estrategia de atencion integral de AIEPI clinico</t>
  </si>
  <si>
    <t>Desarrollar  capacidades educativas a madres comunitarias, red juntos, familias en accion, comunidad y lideres de los 29 municipios en prevencion de la lepra</t>
  </si>
  <si>
    <t xml:space="preserve">Desarrollo de capacidades a pacientes y grupos de pacientes con lepra en prevencion de la discapacidad </t>
  </si>
  <si>
    <t>Dearrollar capacidades encaminadas a reducir el Estigma y la discriminacion de la personas y familias afectadas con lepra en los 29 municipios.</t>
  </si>
  <si>
    <t xml:space="preserve"> Revisar los convivientes de pacientes de Hansen inscritos en el programa desde  2005 - 2017  </t>
  </si>
  <si>
    <t xml:space="preserve">Realizar primer  encuentroDepartamental de pacientes y expacientes de Enfermedad de Hansen para actividades eduactivas y   rehabilitacion basada en comunidad </t>
  </si>
  <si>
    <t>Desarrollar capacidades a la Asociacion de Usuarios de pacientes con Lepra</t>
  </si>
  <si>
    <t>Desarrollar capacidades el talento humano de las DTS en temas como: gestión, Dx, sistema de información, analisis y seguimiento de indicadores en la prevencion y control de la lepra.</t>
  </si>
  <si>
    <t xml:space="preserve">Realizar un plan de  asistencia tecnica a los diferentes actores del sistema de los 29 Municipios en el programa de lepra y Apoyar la formulacion del plan Magdalena libre de Hansem </t>
  </si>
  <si>
    <t>Desarrollar capacidades a pacientes y grupos de pacientes por medio de procesos de capacitación sobre diferentes aspectos del control de la TB, para que participen en actividades educativas dirigidas a la comunidad.</t>
  </si>
  <si>
    <t xml:space="preserve">Realizar 3 busquedas  activas de sintomaticos respiratorios en comunidades indigenas de los Municipios de Aracataca,Cienaga,Fundacion y San Angel </t>
  </si>
  <si>
    <t>Desarrollar capacidades en instituciones educativas, comunidad General, Familia en acción, Madres Comunitarias  y lideres comunitario sobre prevención de tuberculosis</t>
  </si>
  <si>
    <t>Realizar la supervision directa  del tratamiento de tuberculosis en comunidad en 2 municipios priorizados a travez de la extension de la estrategia TAES -Comunitaria .</t>
  </si>
  <si>
    <t xml:space="preserve">Apoyar a la  conformacion dela sociedad  civil para la prevencion y  el control de la tuberculosis en coordinacion con los 29 Municipios </t>
  </si>
  <si>
    <t xml:space="preserve"> Revisar los convivientes de tuberculosis en los 29 municipios del Departamento y de los Convivientes en los casos registrados desde el 2005 - 2016  </t>
  </si>
  <si>
    <t xml:space="preserve">Desarrollar capacidades al Talento Humano del SGSSS en tuberculosis en los temas de   gestión, diagnostico, sistema de información, análisis y seguimiento de indicadores y prevención y manejo de la coinfeccion TB/VIH y manejo programático de TB-MDR  y socializacion del plan estrategico </t>
  </si>
  <si>
    <t>Desarrollar capacidades  a promotores indigenas en tuberculosis en los temas de   gestión, diagnostico, y sistema de información,</t>
  </si>
  <si>
    <t>Ampliar el proyecto  de investigacion operativa en tuberculosis</t>
  </si>
  <si>
    <t xml:space="preserve">Realizar un plan de  asistencia tecnica a los diferentes actores del sistema de los 29 Municipios en el programa de tuberculosis  y Apoyar la formulacion del plan Magdalena libre de tuberculosis 2017 </t>
  </si>
  <si>
    <t>Desarrollar capacidades a los agentes comunitarios en salud (vacunadores) de las 29 IPS Publicas,por subregion</t>
  </si>
  <si>
    <t>Coordinar y desarrollar las jornadas de vacunación definidas por el MSPS, garantizando la intensificación de las acciones durante el mes programado y la instalación de puntos de vacunación</t>
  </si>
  <si>
    <t>Diseñar y difundir del nuevo esquema de vacunacion y Promocion de la Vacuna del VPH en las 29 ESE de I nivel del dpto</t>
  </si>
  <si>
    <t>Concurrir a los municipios priorizados para el mejoramiento de las coberturas de Vacunacion de la poblacion objeto del PAI  (Aracataca, Ariguani, Cienaga, Concordia, El Piñon,  Fundacion,  Pedraza, Pijiño del Carmen, Remolino, Sabanas de San Angel, San Zenon, Santa Ana, Santa Barbara de Pinto, Sitio Nuevo  y Zona Bananera)</t>
  </si>
  <si>
    <t>Concertar agenda  transectorial (reuniones de las jornadas) que permitan la Implementacion de estrategia de vacunacion sin bareras a partir de equipos multidisciplinarios.</t>
  </si>
  <si>
    <t>Programar y gerenciar las estrategias y acciones del programa ampliado de inmunizaciones</t>
  </si>
  <si>
    <t>Desarrollar  capacidades al Talento Humano de las IPS que oriente la inclusion de nuevas vacunas, evaluacion y monitoreo de las enfermedades inmunoprevenibles</t>
  </si>
  <si>
    <t>Realizar la gestion de los insumos criticos del programa (mantenimiento de la red de frio )de manera oportuna.</t>
  </si>
  <si>
    <t>Desarrollar capacidades para el seguimiento aI Sistema Nominal PAI Web en las IPS priorizadas de los 29 municipios (tecnicos) 2 subregiones</t>
  </si>
  <si>
    <t>Convocar al recurso humano del ente territoial,coordinadora  PAI y EAPB para adoptar los lineamientos operativos del programa, año 2018</t>
  </si>
  <si>
    <t xml:space="preserve">Convocar a las sociedades científicas y académicas para que participen activamente en los comités técnicos del PAI. </t>
  </si>
  <si>
    <t>Desarrollorar capacidades al talento humano para la adherencia a guias de atencion integral de casos (Dengue/Chikunguña/Zika), Leishmaniasis, Malaria y Chagas  en el 100% de las IPS publicas</t>
  </si>
  <si>
    <t>Desarrollorar  capacidades al talento humano operativo para la vigilancia entomologica del vector de Encefalitis Equina</t>
  </si>
  <si>
    <t>Desarrollorar  capacidades al talento humano operativo en la operación, manejo, calibracion y limpieza de maquinas de fumigacion</t>
  </si>
  <si>
    <t xml:space="preserve">Desarrollorar capacidades al talento humano operativo en la comunicación del riesgo a las comunidades en general </t>
  </si>
  <si>
    <t>Fomentar las conductas adecuadas para generar el autocuidadoque permitan la prevención de las ETV en Municipios Priorizados (Dia-D)</t>
  </si>
  <si>
    <t>Informacion en salud para la identificación de signos y síntomas de alarma de casos de dengue en gestantes y menores de 15 años y grupos de riesgo en Dengue/Chikunguña/Zika, así como el manejo en el hogar de casos (Jingle)</t>
  </si>
  <si>
    <t>Informacion en salud para la identificación de signos y síntomas de alarma de casos de dengue en gestantes y menores de 15 años y grupos de riesgo en Dengue/Chikunguña/Zika, así como el manejo en el hogar de casos</t>
  </si>
  <si>
    <t>Informacion en salud para la identificacion de signos y síntomas de alarma de casos de Malaria, LV, LC y Enfermedad de Chagas Agudo manejo en el hogar en municipios a riesgo.</t>
  </si>
  <si>
    <t>Realizar pruebas de  suceptiblidad  y resistencias a insecticidas en 8 municipios priorizados</t>
  </si>
  <si>
    <t>Fortalecer  la articulacion intersectorial mediante reuniones de la mesa sectorial de ETV (4 reuniones)</t>
  </si>
  <si>
    <t xml:space="preserve">Gestionar insumos de interes en salud publica para garantizar a la poblacion del territorio nacional que presenta eventos de interes en salud publica. (Kit Entomologicos) </t>
  </si>
  <si>
    <t>Gestionar  insumos de interes en salud publica para garantizar a la poblacion del territorio nacional que presenta eventos de interes en salud publica.</t>
  </si>
  <si>
    <t>Implementar  la jornada de movilizacion social dia "D" en una institucion educativa saludables para desarrollar el saber, comprender,sentir y actuar en relacion con los temas de participacion social en salud y de salud publica identificados en la poblacion.</t>
  </si>
  <si>
    <t>Gestion de insumos de interes en salud publica para garantizar a la poblacion del territorio nacional que presenta eventos de interes en salud publica.</t>
  </si>
  <si>
    <t>Desarrollo de acciones de prevención,mediante el control físico y biológico de vectores, así como de reordenamiento y saneamiento ambiental en el municipio mediante la coordinacion de jorandas de recoleccion de residuos solidos inservibles</t>
  </si>
  <si>
    <t>Cumplimiento a los lineamientos de entomolgia del LSP.</t>
  </si>
  <si>
    <t xml:space="preserve">Desarrollo de acciones de prevención,mediante el control físico y biológico de vectores, así como de reordenamiento y saneamiento ambiental mediante el Levantamiento de Indices Aedicos Primer y Segundo Semestre. </t>
  </si>
  <si>
    <t>Desarrollo de acciones de prevención, a través de control físico y biológico de vectores, así como de reordenamiento y saneamiento ambiental en viviendas en zonas de riesgo (Dengue, CHKV,ZIKV, Leishmaniasis, Chagas y Malaria) en caso de brotes o aumento de casos.</t>
  </si>
  <si>
    <t>Realizar acompañamiento a los funcionarios de la Secretaria Seccional de Salud, y ejecucion de actividades no programadas.</t>
  </si>
  <si>
    <t>Asistencia a la capacitaciones programadas por la Secretaria de Salud</t>
  </si>
  <si>
    <t>No realizar fumigacion ni compra de insecticidas</t>
  </si>
  <si>
    <t>Asistencia técnica para la formulación de planes municipales de gestiones integrales de riesgos y desastres que incluyan, amenazas, riesgos, escenarios de afectación y de riesgo, inventario de recursos y capacitación, diseño de intervenciones y mecanismos de seguimiento y evaluación. (Documento plan sectorial de gestión del riesgo de desastres).</t>
  </si>
  <si>
    <t>Divulgación, capacitación, asistencia técnica permanente y monitoreo de los resultados de gestión y sus efecto en las condiciones de vida y salud de la población.</t>
  </si>
  <si>
    <t>Capacitación y asistencia técnica, asesoría en planeación, vigilancia, monitoreo y supervisión de la respuesta regional en el contexto del reglamento internacional 2005, así mismo la gestión de la infraestructura e insumos tecnológicos, de comunicación e informática.</t>
  </si>
  <si>
    <t>Capacitación, monitoreo, análisis y evaluación de las amenazas, la vulnerabilidad y el riesgo, aumentar la capacidad de respuesta</t>
  </si>
  <si>
    <t>Articulación con la red departamental de banco de  sangre y servicios transfusionales para garantizar la disponibilidad con oportunidad y eficiencia de estos componentes. por subregiones frente a un caso de emergencias o desastres</t>
  </si>
  <si>
    <t xml:space="preserve"> Capacitación de recurso humano, asistencia técnica  para la capacidad de respuesta antes y después de los eventos de emergencias y desastres</t>
  </si>
  <si>
    <t>Diseño de documento técnico  documentado, aprobado y reglamentado del sistema de emergencias médicas del departamento del magdalena</t>
  </si>
  <si>
    <t>Documento técnico con proceso documentado de la red de toxicología (red de toxicología definida y funcionando)</t>
  </si>
  <si>
    <t>Capacidad de respuesta e identificación de las necesidades con el fin de garantizar el acceso oportuno y suficiente a sangre y componentes sanguíneos seguros</t>
  </si>
  <si>
    <t>Caracterizar demográfica y epidemiológicamente la población trabajadora informal de cabeceras y areas rurales identificando todas las actividades económicas y armonizando con las definidas en la dimensión de salud y ámbito laboral(Concurrir con recurso humano a 16 municipios ( tecnico en Salud Ocupacional ) ( Concordia, Zapayan, San Sebastian de Buena Vista, Santa Barbara de  Pinto, Plato, Sabanas de San Angel, Chibolo, Nueva Granada, El Banco, Pijiño del Carmen, santatana, Pivijay ,Pedraza, Cienaga, San Zenon y Guamal del departamento)</t>
  </si>
  <si>
    <t xml:space="preserve">Realizar en los 29 municipios a traves de una campaña masiva de comunicacion y educaciòn (simulacros de accidentes laborales) intervenciones de promocion de autocuidado y prevenciòn en el uso de medidas de proteccion que minimicen los riesgos de enfermar o morir   de la poblacion trabajadora informal de acuerdo a sus factores de riesgo ( biológico, ergonómico, biomecánico,  químicoo y psicososcial) 
</t>
  </si>
  <si>
    <t>Realizar 1 mesa de trabajo   con los referentes municipales de la Dimension Salud y Ambito alboral  que permitan detrminar  la inclusión de la  dimensión de Salud y Ámbito Laboral del  PDSP, dentro de los Planes  Territoriales mediante una evaluacion exante del PAS-COAI 2018 y realizar  ajustes siguiendo  lineamiento expreso del MSPS de caracterizar grupos de riesgo  a intervenir la poblacion trabajadora informal  y una mesa de trabajo como evaluacion ex-post</t>
  </si>
  <si>
    <t>Desarrollar capacidades ( 2 talleres ) con las ETM para generar espacios  que permitan la conformación de instancias organizativas de grupos de trabajadores informales en las  actividades económicas priorizadas en los municipios caracterizados  y de acuerdo con el territorio: teniendo en cuenta la particularidad de las ocupaciones en dichas actividades.</t>
  </si>
  <si>
    <t xml:space="preserve">Generar para cada municipio y para el departamento base de datos de poblacion trabajadora informal utilizando la herramienta epinfo que permita fortalecer los procesos de identificación, cualificación, prevención y control  de condiciones de riesgo en los lugares de trabajo de la población trabajadora informal  armonizando las caracterizaciones realizadas por el departamento y las desarrolladas por cada municipio . </t>
  </si>
  <si>
    <t>Construir y diseñar con referentes municipales y representantes de trabajadores informales la estrategia "Por un trabajo decente y sano" para implementar los lineamientos de entornos laborales saludables  ELS  ani vel territorial  en cada municipio</t>
  </si>
  <si>
    <t xml:space="preserve">Acompañar a los 14  municipios priorizadas en 2016 y 2017 (Aracataca, Fundaciòn, Cienaga, Zona Bananera, El Retèn, Ariguanì, Sitio Nuevo, Plato, Chibolo, Nueva Granada, Pueblo Viejo, Algarrobo y Sabanas de San Angel)en la conformación de equipos interdisciplinarios para la Atención Primaria en Salud en el entorno laboral de la población trabajadora informal que permita desde la caracterizacion familiar e individual ordenada en la RIPSS establecer mapas de riesgo de determinantes sociales para prospectar inetervencion intersectorial en la implementacion del MIAS </t>
  </si>
  <si>
    <t>Desarrollar capacidades  y educacion en salud con los diferentes actores sociales y comunitarios del municipio, acerca del SSO  dirigida por profesionales del área de la medicina en salud ocupacional  y secretarios de Salud Municipales con el fin de fortalecer las competencias laborales en el diligenciamiento de la  historia clínica y del protocolo para el reporte por la autoridad santaria muncipal que incluyan los antecedentes ocupacionales, asi como en el registro de enfermedades o mortalidad de origen laboral de poblacion calificada como trabajadora informal.</t>
  </si>
  <si>
    <t>Revision en el 100% de los municipios de la participacion de otras instancias de participación social (comités o consejos existentes) a nivel territorial.y establecer  los componentes estrategicos y operativos para desarrollart las estrategias establecidas por la Dimension de Salud y ambito laboral  departamental</t>
  </si>
  <si>
    <t>Desarrollar acciones de difusión escrita mediante normograma acerca de la situacion  normativa actual que incluya norma citada, objeto, aplicación territorial, analisis de situacion actual y establecer ecomendaciones para la mejora en lo que respecta en la afiliación de trabajadores informales que son dependientes de terceros al SGRL.</t>
  </si>
  <si>
    <t>Desarrollar acciones de IVC para identificar, y controlar la evasion y elusion de los responsables de la proteccion social en riesgos ocupacionales de personal que labora a su cargo</t>
  </si>
  <si>
    <t>Educar y comunicar al 100 % de los Profesionales de la salud de las IPS de los  29 Municipios  sobre el marco estrategico y operativo de los primeros mil dias de vida desde la gestacion hasta cumplir los dos años de vida, para reconocimiento de la importancia del desarrollo integral de la Primera Infancia, en los Municipios de Cerro de San Antonio, Concordia, Pivijay, Pedraza, Zapayan, El Piñon, Salamina, Remolino y Sitio Nuevo.</t>
  </si>
  <si>
    <t>Realizar una estrategia en Mujeres en edad fertil para la  prevención  de las  anomalías congénitas,  a través de información y Educación en los municipios de Cerro de San Antonio, Concordia, Pivijay, Pedraza, Zapayan, El Piñon, Salamina, Remolino y Sitio Nuevo.</t>
  </si>
  <si>
    <t>Conformar redes y grupos sociales de apoyo para el reconocimiento de la familia como determinante del desarrollo infantil, por medio de una  estrategia para la promocion del cuidado, afecto familiar, autonomia y responsabilidad de la familia, en los Municipios de Cerro de San Antonio, Concordia, Pivijay, Pedraza, Zapayan, El Piñon, Salamina, Remolino y Sitio Nuevo.</t>
  </si>
  <si>
    <t>Avanzar en el reconocimiento y formacion en tres dimensiones. Sujetos de derecho, construccion de ciudadania y posicionamiento como agentes de cambio a poblacion adolescente en los municipios de la Sub Region Centro. Sabanas de San Angel, Ariguani, Nueva Granada, Chibolo, Plato y Tenerife.</t>
  </si>
  <si>
    <t>Adoptar la Politica Publica de infancia adolescencia y fortalecimiento familiar ( Ordenanza 025 del 2015) a traves de una estrategia de Información y eduación en salud,  dirigido a todas las  Asociaciones de padres de Familia de Instituciones Educacitvas  de los Municipios de Tenerife, Plato, Nueva Granada, Chibolo, Sabanas de San Angel, Algarrobo, Fundacion ,Aracataca, El Reten y Pivijay.</t>
  </si>
  <si>
    <t xml:space="preserve"> Implementar por medio de una Estrategia de Comunicación, la promocion del respeto y reconocimiento de los derechos de las niñas, niños y adolescentes en los Municipios de Tenerife, Plato, Nueva Granada, Chibolo, Sabanas de San Angel, Algarrobo ,Fundacion, Aracataca, El Reten, y Pivijay</t>
  </si>
  <si>
    <t>Implementar una Estrategia que mida la calidad, la oportunidad y el acceso en  la atencion en salud  de una  manera integral a la mujer gestante, lactante, al recien nacido, a niñas, niños y adolesecentes. Incluyendo el enfoque diferencial de poblaciones etnicas,   en los Municipios de Tenerife, Plato, Chibolo, Sabanas de San Angel, Algarrobo , Fundacion Aracataca, El Reten y Pivijay.</t>
  </si>
  <si>
    <t>Crear Espacios Educativos,  para el reconocimiento fortalecimiento personal para alcanzar el desarrollo integral  de niñas niños y adolescentes, ( Estilos de vida saludables, embarazos en adolescentes, autocuidado, proyecto de vida en alumnos de  las Instituciones Educativas  de los  municipios de las Suregiones Rio y Norte del Departamento ( Sitio Nuevo, Remolino, Salamina, Pivijay, El Piñon, Concordia, Cerro de San Antonio , Pedraza y Zapayan, Pueblo Viejo, Cienaga, Zona Bananera, Aracataca, El Reten, Fundacion y Algarrobo) .</t>
  </si>
  <si>
    <t xml:space="preserve">Seguimiento a los Municipios con espacios educativos implementados para el reconocimiento fortalecimiento personal para alcanzar el desarrollo integral  de niñas niños y adolescentes, ( Estilos de vida saludables, embarazos en adolescentes, autocuidado, proyecto de vida en alumnos de  las Instituciones del Sur y Centro del Departamento del Magdalena. </t>
  </si>
  <si>
    <t xml:space="preserve"> Creacion y operatividad de Comites Juveniles en Municipios  El Banco, Guamal, San Zenon, , Santa Barbarbara de Pinto , San Sebastian de Buenavista,Santana, San Zenon, Pijiño del Carme, Ariguani, Nueva Granada, Chibolo, Sabanas de San Angel, Algarrobo.</t>
  </si>
  <si>
    <t>Adaptar y realizar la adopcion,  e implementacion de la Politica Publica Nacional de  Envejecimiento y vejez por medio de espacios ludicos recreativos, donde se socialicen y se conozcan los deberes y derechos en salud de esta Poblacion. en los Municipios de Cienaga, Pueblo Viejo, Zona Bananera, Aracataca, El Reten, Fundacion, Algarrobo, Plato, Tenerife, Nueva Granada, Ariguani, Chibolo y Sabanas de San Angel.</t>
  </si>
  <si>
    <t>Conformar y opertativizar los  Comités Municipales de envejecimiento y vejez   en cumplimiento a la Politica Publica de envejecimiento y Vejez  en los (Municipios de: El Banco, Guamal, San Zenon, , Santa Barbarbara de Pinto , Santana, Ariguani, Nueva Granada, Chibolo, Sabanas de San Angel, Algarrobo.</t>
  </si>
  <si>
    <t>Desarrollar  capacidades para promover  el fortalecimiento del buen trato e inclusion social  de los adultos mayores, dirigido una  (1)  institucion Educativa  con mayor poblacion  de adolescentes  de los municipios  Santa Barbara  de Pinto, San Zenon, San Sebatian, Chibolo, Ariguani, Sabanas de San Angel, Algarrobo , El Reten, Zona Bananera. y Sitio Nuevo.</t>
  </si>
  <si>
    <t>Establecer  una estrategia de comunicaciones  por medios masivos y alternativos  ( Redes Sociales ) de comunicación para promover los derechos, el respeto y dignificacion de las personas mayores en los 29 municipios.</t>
  </si>
  <si>
    <t>Realizar visitas  a los  Centros y Hogares dia para Adultos mayores del Departamento para verificar la efectiva  Atención Integral , identificación y caracterización de adultos mayores en los Municipios de Pivijay, Guamal y El Banco.</t>
  </si>
  <si>
    <t xml:space="preserve">Crear Espacios en los 3 Asilos del Departamento,  para el  fortalecimiento personal de los adultos Mayores y sus cuidadores, implementando  el  autocuidado en el marco de la estrategia de Estilos de vida saludables </t>
  </si>
  <si>
    <t xml:space="preserve">  Divulgacion de la ley 1850 de 2017, en IED donde se establecen medidas de proteccion del adulto mayor en Colombia en los 29 Municipios del Departamento.</t>
  </si>
  <si>
    <t>Fomento de la creacion y seguimiento a la operatividad de Comités Municipales de envejecimiento y vejez  y otros espacios que favorezcan  el cumplimiento de la politica publica en los Municipios de San Sebastian de Buenavista, Pijiño del Carmen, Fundacion, Tenerife, Plato, Zona Bananera, Salamina, Pivijay, Sitio Nuevo y Cerro de San Antonio..</t>
  </si>
  <si>
    <t xml:space="preserve">Seguimiento al Programa Adulto Mayor en los 29 Municipio.  seguimiento al Programa Adulto Mayor en cada Municipio. </t>
  </si>
  <si>
    <t>Socializar y actualizacion en normas de atención en salud de los adutos mayores en las EPS  e IPS que operan en el Departamento del Magdalena de acuerdo a linemientos del Ministerio de Salud y la Porteccion Social. Seguimiento al cumplimiento de dichas normas.</t>
  </si>
  <si>
    <t>Monitorear a través de visitas de  supervisión y seguimiento a los 3 Asilos del Departamento para verificar la efectiva  Atención Integral , en salud, identificación y caracterización de adultos mayores. Cumplimineto a cada una de las obligaciones contenidas en los convenios celebrados entre el Departamento del Magdalena y los Asilos del Departamento.</t>
  </si>
  <si>
    <t>Desarrollar capacidades para la  adaptacion, Adopcion,  e implementacion de la Politica Publica Nacional  de Equidad de Genero en  los Municipios de Zona Bananera, Cienaga, Aracataca, El Reten, Fundacion, Pueblo Viejo,  Algarrobo, Sitionuevo, Remolino, Salamina, El Piñon, Concordia, Cerro de San Antonio, Pivijay,  Pedraza, Zapayan.</t>
  </si>
  <si>
    <t>Desarrollar capacidades para la  Adopcion, adaptacion e implementacion de la Politica Publica Nacional de Familia en  los Municipios de    Zona Bananera, Cienaga, Aracataca, El Reten, Fundacion, Pueblo Viejo,  Algarrobo, Sitionuevo, Remolino, Salamina, El Piñon, Concordia, Cerro de San Antonio, Pivijay,  Pedraza, Zapayan.</t>
  </si>
  <si>
    <t>Desarrollar capacidades para la  Adopcion, adaptacion e implementacion de la Politica Publica de Poblacion LBGTI en  los Municipios de Zona Bananera, Cienaga,  Aracataca, El Reten, Fundacion, Algarrobo, Sitionuevo, Remolino, Salamina, El Piñon, Concordia, Cerro de San Antonio, Pedraza, Zapayan.</t>
  </si>
  <si>
    <t>Realizar  asistencia técnica a los referentes o encargados de las acciones de salud y genero para que se cumpla  la Atecion Integral en salud  con enfoque de genero en los 29  municipios  Departamental.</t>
  </si>
  <si>
    <t>Conformar y opertativizacion de los  Comités Municipales de  LBGTI   en los Municipios Zona Bananera, Cienaga, Aracataca, El Reten, Fundacion, Algarrobo, Sitionuevo, Remolino, Salamina, El Piñon, Concordia, cerro de San Antonio, Pedraza, Zapayan.</t>
  </si>
  <si>
    <t>Desarrollar capacidades para visibilizar y garantizar el reconocimiento de este grupo poblacional  LBGTI , como sujetos de derecho en  los Municipios de Zona Bananera, Cienaga,  Aracataca, El Reten, Fundacion, Algarrobo, Sitionuevo, Remolino, Salamina, El Piñon, Concordia, Cerro de San Antonio, Pedraza, Zapayan.</t>
  </si>
  <si>
    <t>Desarrollar una estrategia de informacion en salud a los prestadores de servicios de salud para integrar en la  vigilancia de la 
salud pública del acceso efectivo y calidad en la atención integral con enfoque de género,  en los municipios del Departamento.</t>
  </si>
  <si>
    <t xml:space="preserve">Desarrollo de capacidades para la Socializacion  e Implementacion del capitulo indigena del plan decenal de salud publica 2012-2021, con el acompañamiento del Ministerio de Salud y proteccion Social a los Municipios de ( Sabanas de San Angel, Fundacion, Aracataca y Cienaga). </t>
  </si>
  <si>
    <t>Continuacion del proceso con la registraduria del estado Civil para la normalizacion de identificacion de la Poblacion Indigena</t>
  </si>
  <si>
    <t xml:space="preserve">Ejercer monitoreo con los pueblos Indigenas, para intervenir las  prioridades relacionadas con la garantia del derecho a la Salud  en  los Municipios de (Aracataca, Fundacion, Cienaga y Sabanas de San Angel). </t>
  </si>
  <si>
    <t>Ejercer Abogacia y acompañamiento para el empoderamiento a de los Consejos Comunitarios Legalmente constituidos en los Municipios del departamento con presencia de Comunidades Negras, Afrocolombianas, raizales y Palenqueros , para su fortalecimiento y  priorizacion de necesidades relacionadas con la garantia del derecho a la Salud  en  los Municipios de mayor concentracion en el Departamento .( Zona Bananera, Plato, El Reten, Aracataca, Algarrobo, Santa Ana, El Banco , Nueva Granada., Santa Barbara de pinto)</t>
  </si>
  <si>
    <t>Socilalizar la Politica Publica Departamental (Ordenanza 027/2015) para las Comunidades Negras, Afrocolombianas, raizales y Palenqueros a los miembros de los Consejos Comunitarios de  los Municipios de ( Zona Bananera, Plato, El Reten, Aracataca, Algarrobo, Santa Ana, El Banco , Nueva Granada, Santa Barbara de Pinto).</t>
  </si>
  <si>
    <t xml:space="preserve">Asistencia Tecnica   a los actores del Sistema General de Seguridad social en Salud (Secretarias de Salud Municipales, autoridades indigenas, IPS,ESE,EPS  sobre normatividad  vigente  y SISPI aplicable a los pueblos indigenas, con el acompañamiento del Minsalud a los  Municipios de Aracataca, Fundacion, Cienaga y Sabanas de San Angel). </t>
  </si>
  <si>
    <t>Asistencia técnica, para el fortalecimiento institucional tendiente a responder al goce efectivo de los derechos de la  las Comunidades Negras, Afrocolombianas, raizales y Palenqueros de los Municipios ( Zona Bananera, Plato, El Reten, Aracataca, Algarrobo, Santa Ana, El Banco , Nueva Granada, Santa Barbara de Pinto).</t>
  </si>
  <si>
    <t>Implementacion de  la estrategia RBC- (Rehabilitacion basada en comunidad) como fase 2 en Municipios focalizados y formados en la RBC  face 1. Municipios de Fundacion, El Reten, Zona bananera, Algarrobo, Pivijay, El Banco, San Sebastian, Plato y Chibolo, San Zenon,</t>
  </si>
  <si>
    <t>Socializar la Ruta de Atencion a Personas en condicion de discapacidad  en  RLCPD  y  Circular 00000010 de marzo 2017 a  actores involucrados(Miembros de juntas de Acciones Comunales, Enlace de discapacidad, ONG, Entidades del Sistema Nacional de Bienestar Familiar, IPS,EPS, I.E.D y Responsables de  UGDs, en los Municipios de Remolino, Concordia, Pedraza, Zapayan, Pivijay, Fundacion, Aracataca, y El Reten.</t>
  </si>
  <si>
    <t xml:space="preserve">Desarrollar procesos de capacitación, dirigido a Padres de familia, Instituciones Educativas, la  comunidad,   personas con discapacidad , IPS, ESE, EPS ,  ICBF, para promover el reconocimiento de las Personas con discapacidad como sujetos de derecho a traves del trato digno y la prevencion de toda forma de abuso o violencia en el ambito familiar, comunitario e institucional , en los Municipios de Remolino, Concordia, Pedraza, Zapayan, Pivijay, Fundacion, Aracataca y  El Reten.
</t>
  </si>
  <si>
    <t>Desarrollar capacidades a lideres comunitarios, personas con discapacidad y sus cuidadores, entre otros para la creación de organizaciones sin ánimo de lucro y la conformacion de red de apoyo social de las personas con discapacidad  (Asociaciones, Redes de Apoyo Social, Cooperativas) en los Municipios de Remolino, Concordia, Pedraza, Zapayan, Pivijay, Fundacion, Aracataca, El Reten.</t>
  </si>
  <si>
    <t>Promocionar en coordinacion con el ICBF las actividades dirigidas a  los benefeciarios de los programas  Modalidades de Atencion a la Primera ( FAMILIAR Y HOGARES GESTORES) Infancia en los Municipios  donde operan los programas.</t>
  </si>
  <si>
    <t>Realizar Promoción y educación en salud para  Prevención de la Discapacidad en los ambientes familiar, educativo, comunitario y laboral en los Municipios  de Remolino, Concordia, Pedraza, Zapayan, Pivijay, Fundacion, Aracataca y El Reten .</t>
  </si>
  <si>
    <t>Educar a la comunidad en Derechos y Deberes de la Poblacion en situcion de discapacidad  (Ley Estatutaria 1618 de 2013) y Ley 1145 que organiza en Sistema Nacional de la Discapacidad  en los Municipios  de Remolino, Concordia, Pedraza, Zapayan, Pivijay, Fundacion, Aracataca, El Reten y Zona Bananera.</t>
  </si>
  <si>
    <t xml:space="preserve">Realizar jornadas con actividades Lúdico Recreativas con enfoque diferencial con niños en condiciones de discapacidad, para el aprendizaje del manejo del tiempo libre en  los  Municipios  en los Municipios  de Remolino, Concordia, Pedraza, Zapayan, Pivijay, Fundacion, Aracataca y  El Reten. </t>
  </si>
  <si>
    <t>Educar, y comunicar a las entidades locales, lideres comunales y Poblacion en general sobre  la  importancia en la conformacion y operatividad de las  Unidades Generadoras de Datos (UGD, para la  Localización y caracterización de personas con Discapacidad en los 29  Municipios del Departamento.</t>
  </si>
  <si>
    <t>Fomentar en los 29  Municipios del Departamento el incremento de cobertura de Personas con discapacidad en  RLCPD, como base de datos unica de esta Poblacion.</t>
  </si>
  <si>
    <t>Socializacion de la  Politica Publica Departamental   de discapacidad actualizada  en los (29) municipios del Departamento , conforme  a lo dispuesto en la Ordenanza 005 del 2007.(Ordenanza 040 de 2016)</t>
  </si>
  <si>
    <t xml:space="preserve"> Asistencia tecnicamente a funcionarios de las entidades, con presencia en los 29 Municipios para el conocimiento  y creacion de Unidades Generadoras de Datos (UGD). Y RLCPD.</t>
  </si>
  <si>
    <t>Realizar Fortalecimiento Institucional y preparacion Especifica del Talento Humano</t>
  </si>
  <si>
    <t>Realizar Focalizacion, Caracterizacion y Atencion Psicosocial a Victimas.</t>
  </si>
  <si>
    <t>capacitar y divulgar las medidas integral de asistencia a las victimas.</t>
  </si>
  <si>
    <t>Monitorear, Evaluar y realizar  Seguimiento a la implementacion y ejecucion del PAPSIVI.</t>
  </si>
  <si>
    <t>Socializar el  Protocolo de atención integral en salud con enfoque psicosocial. según lineamientos del Ministerio de Salud</t>
  </si>
  <si>
    <t>Realizar Atención en salud a población víctimas  a través de la red pública hospitalaria con enfoque diferencial</t>
  </si>
  <si>
    <t>Capacitacion sobre ofertas institucionales del SNARIV</t>
  </si>
  <si>
    <t>Apoyar la promoción a la operación en los  Comités de Justicia Transicional y en los Comites ampliados de Justicia Transicional Departamental.</t>
  </si>
  <si>
    <t>Capacitacion Intrainstirtucional sobre Ley 1448 y sus competemncias en salud y manejo de sentencias judiciales</t>
  </si>
  <si>
    <t>Divulgacion a nivel Departamental de competencias Institucionales del PAPSIVI</t>
  </si>
  <si>
    <t>Mantener el número de personas que cumplan los requisitos para ser beneficiaras afiliadas al Régimen Subsidiado</t>
  </si>
  <si>
    <t>Ejercer acciones oportunas y efectivas de Inspección, Vigilancia y Control -IVC del Aseguramiento en Salud a EPS y municipios</t>
  </si>
  <si>
    <t>Asistencia técnica en campo a los municipios sobre la operatividad del RSS</t>
  </si>
  <si>
    <t>Ejercer el Fortalecimiento y hacer el Seguimiento a los Planes de Gestión Integral al Riesgo Financiero, que mejoren los procesos de revisión y validación de la información de gestión de las IPS que realizan las direcciones territoriales de salud, en el marco de lo dispuesto con las Leyes 1438 de 2011 y 1608 de 2013, y con el Decreto 1141 de 2013 y la SUPERSALUD</t>
  </si>
  <si>
    <t>Fortalecer los procesos de  validación, monitoreo, seguimiento y evaluación de la información de gestión de las IPS que revisa la Secretaria Seccional de salud, en el marco de lo dispuesto en el Decreto 2193 de 2004</t>
  </si>
  <si>
    <t>Apoyo a la gestión en la depuración de cartera entre las Entidades Responsables de Pago y los Prestadores de Servicios de Salud  en marco a la Circular Conjunta 030 de 2013</t>
  </si>
  <si>
    <t>Vigilancia y seguoimiento a recursos consignados en las cuentas maestras de aportes patronales de las ESEs municipales y departamentales.</t>
  </si>
  <si>
    <t>Cargue de los recursos asignados por el MSPS (transferencias Nacionales) en la plataforma dispuesta para ello.</t>
  </si>
  <si>
    <t xml:space="preserve">Verificar y  Habilitar  en un 100% los prestadores de servicios de salud inscritos en el Registro Especial de Prestadores de Servicios de Salud publicos y privadas, de primera vez en la red segun niveles de complejidad del departamento del Magdalena en el 2018.                                                                                                                                                                                                                                                                                                                                                                                                                                                                              </t>
  </si>
  <si>
    <t xml:space="preserve">Verificar y  Habilitar  en un 70% los prestadores de servicios de salud inscritos en el Registro Especial de Prestadores de Servicios de Salud publicos y privadas, en la red en los diferentes niveles de complejidad del departamento del Magdalena en el 2018.                                                                                                                                                                                                                                                                                                                                                                                                                                                                              </t>
  </si>
  <si>
    <t>Asistencia tecnica  en un 100% DEL PAMEC DE LAS EAPB del regimen subsidiado del departamento del magdalena.</t>
  </si>
  <si>
    <t>Asistencai Tecnica, Asesoria y Capacitación a la implementacion de la politica de seguridad del paciente y eventos adversos, dirigido a las IPS publicas y privadas ubicadas en el 29 municipios del departamento del magdalena.</t>
  </si>
  <si>
    <t>Ejercer el segimiento a los indicadores asistenciales definidos en la R 710 y 743 a las ESES del dpto que suscribieron plan de gestion</t>
  </si>
  <si>
    <t>Seguinmiento al cumplimineto de la Cir 016 de 2017 en cuanto al fortalecimiento d eacciones que garanticen la atencion segura, digna y adecuada de las maternas en el ET</t>
  </si>
  <si>
    <t>Visitas de Asistencia tecnica en un 50% a las IPS publicas y privadas del departamento del magdalena  en adeherencias a guias trazadoras.</t>
  </si>
  <si>
    <t>Visitas de Asistencia tecnica en un 50% a las IPS publicas y privadas del departamento del Magdalena  en adopcion y adaptación de las RIA.</t>
  </si>
  <si>
    <t xml:space="preserve">Supervisión y seguimiento al cumplimiento de las obligaciones contractuales en cuanto requisitos: en produción de servicios, estandares de calidad, capacidad instalada, portafolio de servicios y a la verifdicacion de los recursos sin situacion de fondo cargados a la prestación enel 100% de entidades prestadoras. </t>
  </si>
  <si>
    <t>seguimiento a las EPS en la prestacion de los servicios de salud  en lo relacionado con los eventos NO POSS, al 100% de entidades prestadoras.</t>
  </si>
  <si>
    <t xml:space="preserve">seguimiento  al 100% de la entidades categorizadas en riesgo con psff, y PGIR </t>
  </si>
  <si>
    <t>Actualizar el Diagnostico situacional de la red prestadora y verificacion de la fase de intervencion como resultado del desarrollo del proyecto de modernizacion en las 32 ESE del dpto.</t>
  </si>
  <si>
    <t>Ejercer el seguimiento al proceso de referencia y contrarreferencia en La Red Publica y Privada del dpto.</t>
  </si>
  <si>
    <t>Ejercer la gestion integral para garantizar el 100% del talento humano en salud de las IPS</t>
  </si>
  <si>
    <t>Expedicion de resoluciones, autorizaciones y certificaciones de tecnicos, tecnologos y profesionales</t>
  </si>
  <si>
    <t>Seguimiento al proceso de adopcion y adaptacion d elas MIAS en las entidades municipales</t>
  </si>
  <si>
    <t>Desarrollo para la implementacion d elas rutas de PYM, MPN Y CVC, y otras rutas priorizadas a nivel territorial</t>
  </si>
  <si>
    <t>Verificacionriterios de habilitación del cumplimiento de los estandares y criterios de habilitacion del as RIPSS por cada EPS del dpto.</t>
  </si>
  <si>
    <t>Organizar y operativizar la implementacion de la mesa departamental medica en los 29 municpios</t>
  </si>
  <si>
    <t>Emblematizar las ESES del dpto. con el Logo de Mision medica</t>
  </si>
  <si>
    <t>asistencia tecnica a los SIAU Y SAC de los 29 municipios</t>
  </si>
  <si>
    <t xml:space="preserve">Ejercer el seguimiento, supervisión y control a laS PQR de  toda la población beneficiaria no asegurados y en el regimen subsidiao del departamento del Magdalena </t>
  </si>
  <si>
    <t xml:space="preserve">Lograr el control social del PST Departamental y Municipal mediante la operativizacion del 100%  los mecanismos de participacion social </t>
  </si>
  <si>
    <t>Ejercer la rectoria de la autoridad sanitaria en la gestion del  fortalecimiento de los sistemas de informacion para la salud del 80% de las  metas de  de los planes de salud territoriales Municipales</t>
  </si>
  <si>
    <t>Realizar el proceso de rendicion de cuantas del  Departamental y Municipal mediante la operativizacion del 100%  los mecanismos de transparencia en la evalaicon y el c ontrol</t>
  </si>
  <si>
    <t xml:space="preserve">Gestionar la contratación del talento humano operativo para el desarrollo de los procesos a cargo de la Entidad territorial como autoridad sanitaria, orientados a que las estrategias, procedimientos e intervenciones de Salud Pública se realicen de manera efectiva, coordinada y organizada entre los diferentes actores  del SGSSS, otros sectores y la comunidad. </t>
  </si>
  <si>
    <t>Desarrollar capacidades al talento humano de la entidad Departamental en NTGP 1000:2004</t>
  </si>
  <si>
    <t>Caracterizar los procesos y procedimientos estrategicos,misionales,apoyo ,evaluacion y seguimiento para la gestion de la salud publica de acuerdo a lo establecido en el marco del sistema de garantia de la calidad</t>
  </si>
  <si>
    <t xml:space="preserve">Capacitar a  a los 29 Muncipios del Departamento del Magdalena para la implementacion  de los 13 procesos de la gestion de la salud publica </t>
  </si>
  <si>
    <t>Elaborar planes de Seguimiento(2), Monitoreo y evaluación  a las acciones de protección específica, detección  temprana y enfermedades de interés en salud publica al 100% de los aseguradores presentes en el territorio.</t>
  </si>
  <si>
    <t>Realizar 1 Seguimiento a la contratación de las acciones de protección específica, detección  temprana y enfermedades de interés en salud pública de la población pobre no asegurada del Departamento del Magdalena.</t>
  </si>
  <si>
    <t>Realizar 2 asistencias técnicas para desarrollar capacidades al talento humano de las 29 ESE Municipales para el seguimiento de las acciones de  protección específica, detección  temprana y enfermedades de interés en salud pública de la población pobre no asegurada del Departamento del Magdalena.</t>
  </si>
  <si>
    <t xml:space="preserve">Lograr que cada area de la secretaria de salud cumpla sus competencias a partir de la socializacion del comportamiento de los eventos de interes en salud publica  </t>
  </si>
  <si>
    <t xml:space="preserve">Asistir tecnicamente a las 29 direcciones territoriales de salud de manera trimestral, con el fin de verificar el correcto funcionamiento del sistema de informacion,  implementacion de lineamientos nacionales del INS y aplicación de los protocolos existentes </t>
  </si>
  <si>
    <t>Analizar y divulgar trimestralmente el comportamiento de los EISP notificados a la UND para fortalecer la respuesta intersectorial y oportuna en la toma de decisiones.</t>
  </si>
  <si>
    <t>Actualizar  y divulgar una vez al año el analisis de situacion en salud del departamento  para conocer y comprender la complejidad en que se desarrollan los procesos de salud, enfermedad y calidad de vida de las poblaciones, permitiendo la adecuada y pertinente planeación de intervenciones.</t>
  </si>
  <si>
    <t>Realizar el 100% de unidades de análisis de las mortalidades por EISP y de casos de morbilidad por EISP según lineamientos del INS</t>
  </si>
  <si>
    <t>Generar espacios de encuentro y coordinación intersectorial con actores del sistema de vigilancia en salud pública una vez por mes (cove) y reuniones bimensulaes para fortalecer la respuesta, control y seguimiento a los EISP del departamento con otros actores.</t>
  </si>
  <si>
    <t>Desarrollar 9 capacitaciones en el talento humano operativo en fortalecimiento de competencias en vigilancia en salud publica</t>
  </si>
  <si>
    <t xml:space="preserve">Realizar 4 COVECOM para fortalecer la participación social y comunitaria en la identificación oportuna de EISP  </t>
  </si>
  <si>
    <t>Reaizar la gestion de los insumos necesarios para dar respuesta de manera oportuna y eficiente a los EISP y EISPII del departamento</t>
  </si>
  <si>
    <t>Realizar encuesta de evaluacion de coberturas  de vacunacion en zona urbana y rural de los 29 Municipios de Departamento</t>
  </si>
  <si>
    <t xml:space="preserve">Realizar dos  visitas  de Inspeccion y vigilancia  semestral  de inspeccion sanitaria  al 100% servicios farmaceuticos que no expenden medicamentos de control y a tiendas naturistas </t>
  </si>
  <si>
    <t>Realizar  visitas según  programacion del  INVIMA al 100% de los servicios farmaceuticos para verificar la composicion del prinicpio activo de los medicamentos</t>
  </si>
  <si>
    <t>Realizar  seguimiento y acompañamiento técnico en terreno a los 30  servcios farmaceuticos que expenden medicamentos de control para verificar el cumplimiento de la resolucion 1478 de 2006</t>
  </si>
  <si>
    <t>Realizar inspeccion vigilancia y control al 100% de los servicios farmaceuticos que solicitan concepto farmaceutico y autorizacion para manejo de medicamentos de control.</t>
  </si>
  <si>
    <t>Desarrollar capacidades al 100% de los  directores tecnicos de los servicios farmaceticos en  politica farmaceutica, a travez de mesas de trabajo de medicamentos desentralizadas.</t>
  </si>
  <si>
    <t>Realizar la gestión de los insumos necesarios al  fondo de estupefacientes, para garantizar la disponibilidad de los  medicametos de control monopolio del estado , al 100% de las personas que lo soliciten</t>
  </si>
  <si>
    <t xml:space="preserve">Gestionar la adquisicion del 100% de   recetarios  para la prescripcion de medicamentos de control especial según especificaciones tecnicas. </t>
  </si>
  <si>
    <t>Realizar la gestión necesaria para garantizar el transporte y destruccion de medicamentos y materias primas</t>
  </si>
  <si>
    <t>Diseñar y ejecutar una campaña publicitaria para informar a 100% de los directores tecnicos de servicios farmaceuticos el manejo de medicaments de control. Especial</t>
  </si>
  <si>
    <t xml:space="preserve">Realizar la gestión  Iintegral para   el fortalcimiento del FRE </t>
  </si>
  <si>
    <t xml:space="preserve">Desarrollar  capacidades  a directores tecnicos  y medicos veterinarios   en la aplicación de las normas farmaceuticas </t>
  </si>
  <si>
    <t xml:space="preserve">Desarrollar  capacidades al nivel  del talento humano ( tecnicos de saneamiento/  en la  vigilancia de la norma sobre servicios farmaceuticos ) 100% </t>
  </si>
  <si>
    <t xml:space="preserve">Realizar acciones de apoyo al proceso de vigilancia en salud publica mediante analisis de fisico -quimico , microbiologico y HEPATITIS A del agua para consumo humano a los 30 Muncipios del Departamento del Magdalena        </t>
  </si>
  <si>
    <t>Efectuar el reporte de los resultados de los analisis fisico-quimicos y microbiologicos del  agua para consumo humano al SIVICAP para establecer el indice de riesgo (IRCA).</t>
  </si>
  <si>
    <t xml:space="preserve">Realizar Vigilancia en salud Pública mediante  análisis de Fisico quimico y Microbiológico de los alimentos  en los 30 Municipios del Departamento del Magdalena. </t>
  </si>
  <si>
    <t xml:space="preserve"> Realizar los análisis de los alimentos implicados en Intoxicaciones alimentarias ETAS y gestionar su reporte en el EPINFO.      </t>
  </si>
  <si>
    <t>Garantizar el personal,los insumos y entrenamiento regular para realizar los exámenes de laboratorio de interés en
salud pública en apoyo a la vigilancia de las  Intoxicación por plaguicidas
organofosforados y carbamatos
para la  vigilancia
y control sanitario.</t>
  </si>
  <si>
    <t>Reaizar la vigilancia y notificacion del 100% de los eventos de interes en salud publica  que se presenten en el Departamento</t>
  </si>
  <si>
    <t xml:space="preserve">Realizar control de Calidad de las muestras negativas  de los 3 Bancos de Sangre del Distrito de Santa Marta y  Control de Calidad a las muestras enviadas por la  Red de Laboratorios del Distrito y del Departamento.  </t>
  </si>
  <si>
    <t xml:space="preserve">Efectuar la contratacion de  un asesor especializado en consultoria y Auditoria en Norma ISO/IEC 17025 para el  acompañamiento y fortalecimiento,levantamiento de planes de mejora derivados de hallazgos identificados en auditorias y demas herramientas de mejora continua en la implementación de sistema de gestión de calidad en el laboratorio de Salud pública para el Proceso de acreditación en la Norma NTC/ISO 17025. </t>
  </si>
  <si>
    <t>Efectuar la contratacion de una empresa que cumpla con la normativiodad ambiental  y las autorizaciones de las autoridadades ambientales para la recoleccion de los residos peligrosos y químicos en el laboratorio de salud publica cumpliendo con el DECRETO 780  DE 2016  para la Gestión interna el manejo de los residuos o desechos peligrosos generados en el marco de la gestión integral</t>
  </si>
  <si>
    <t xml:space="preserve">Efectuar la contratacion  del plan de mantenimiento preventivo , correctivo ,calibración y calificación  de los  equipos del Laboratorio de Salud Publica,asegurando  el cumplimiento de los requisitos del Organismo Nacional de Acreditación de Colombia ONAC y su documento normativo CEA-4.1-02 de Los proveedores. </t>
  </si>
  <si>
    <t xml:space="preserve">Desarrollo de capcidadaes al talento humano  en  estadistica basica 
</t>
  </si>
  <si>
    <t xml:space="preserve">Desarrollo de capcidadaes al talento humano  del Laboratorio de salud publica en analisis e interpretacion  de reporte de calibracion y calificacion de equipos </t>
  </si>
  <si>
    <t>Definir la contratacion del plan de mantenimiento preventivo y correctivo de la planta electrica del laboratorio de saliud  publica Departamental</t>
  </si>
  <si>
    <t>Realizar la compra del  100%  de equipos biomedicos y de sistema de informacion  necesarios para cumplir con  los procesos misionales y para la bioseguridad en el LSP  que garantice  las acciones de vigilancia de salud Pública por el LSP .</t>
  </si>
  <si>
    <t>Realizar la compra y adquisicion de insumos y reactivos necesarios para la vigilancia de los eventos de interes en salud publica que cumpla con las epecificaciones del LSP Departamental.</t>
  </si>
  <si>
    <t>Realizar la gestion de insumos  de la segunda fase del Sofware adquirido el año anterior que incluya la  licencia  ,servicio de Mantenimiento y soporte.</t>
  </si>
  <si>
    <t xml:space="preserve">Realizar acciones educativas para promocionar las actividades de donacion de sangre voluntaria y habitual mediante ejecucion del PROYECTO EDUCATIVO
“LA DONACIÓN VOLUNTARIA Y HABITUAL DE SANGRE COMO AGENTE DE COHESION SOCIAL”en Municipios priorizados 
</t>
  </si>
  <si>
    <t xml:space="preserve">Desarrollo de  capacidades  para dar cumplimiento al decreto 2338 de 2013 para la realizacion de pruebas rapidas de VIH y SIFILIS  dirigida al talento humano de las IPS Publicas y privadas del Deparatemnto del Magdalena </t>
  </si>
  <si>
    <t>Desarrollo de  capacidades  al talento humano de la red de laboratorios departamental en eventos de interes en salud publica</t>
  </si>
  <si>
    <t>Desarrollo de  capacidades  mediante asistencias tecnicas  a la  red departamental de laboratorios, bancos de sangre y servicios de transfusion presenciales y virtuales</t>
  </si>
  <si>
    <t>DIMENSION SALUD AMBIENTAL</t>
  </si>
  <si>
    <t>DIMENSIÓN_DE_VIDA_SALUDABLE_Y_CONDICIONES_NO_TRANSMISIBLES</t>
  </si>
  <si>
    <t>DIMENSIÓN_CONVIVENCIA_SOCIAL_Y_SALUD_MENTAL</t>
  </si>
  <si>
    <t>DIMENSIÓN_SEGURIDAD_ALIMENTARIA_Y_NUTRICIONAL</t>
  </si>
  <si>
    <t>DIMENSIÓN_SEXUALIDAD_DERECHOS_SEXUALES_Y_REPRODUCTIVOS</t>
  </si>
  <si>
    <t>DIMENSIÓN_VIDA_SALUDABLE_Y_ENFERMEDADES_TRANSMISIBLES</t>
  </si>
  <si>
    <t xml:space="preserve"> DIMENSIÓN SALUD PÚBLICA EN EMERGENCIAS Y DESASTRES</t>
  </si>
  <si>
    <t xml:space="preserve"> DIMENSIÓN SALUD Y ÁMBITO LABORAL</t>
  </si>
  <si>
    <t xml:space="preserve"> DIMENSIÓN TRANSVERSAL GESTIÓN DIFERENCIAL DE POBLACIONES VULNERABLES</t>
  </si>
  <si>
    <t>DIMENSIÓN FORTALECIMIENTO DE LA AUTORIDAD SANITARIA PARA LA GESTIÓN EN SALUD/ ASEGURAMIENTO</t>
  </si>
  <si>
    <t>DIMENSIÓN FORTALECIMIENTO DE LA AUTORIDAD SANITARIA PARA LA GESTIÓN EN SALUD/ FINANCIERA</t>
  </si>
  <si>
    <t>DIMENSIÓN FORTALECIMIENTO DE LA AUTORIDAD SANITARIA PARA LA GESTIÓN EN SALUD/PRESTACION Y DESARROLLO DE SERVICIOS DE SALUD</t>
  </si>
  <si>
    <t>DIMENSIÓN FORTALECIMIENTO DE LA AUTORIDAD SANITARIA PARA LA GESTIÓN EN SALUD/ GESTION EN SALUD PUBLICA</t>
  </si>
  <si>
    <t>DIMENSIÓN FORTALECIMIENTO DE LA AUTORIDAD SANITARIA PARA LA GESTIÓN EN SALUD/ VIGILANCIA  EN SALUD PUBLICA</t>
  </si>
  <si>
    <t>DIMENSIÓN FORTALECIMIENTO DE LA AUTORIDAD SANITARIA PARA LA GESTIÓN EN SALUD/ IVC FARMACEUTICO</t>
  </si>
  <si>
    <t>DIMENSIÓN FORTALECIMIENTO DE LA AUTORIDAD SANITARIA PARA LA GESTIÓN EN SALUD/ VIGILANCIA SANITARIA POR LABORATORIO DE SALUD PUBLICA</t>
  </si>
  <si>
    <t>area de planeacion y asistencia municipal/ Karen Ramirez</t>
  </si>
  <si>
    <t>Lograr en el 100% de municipios la actualización del catastro fisico, el plan benal de inversiones,  y la asistencia tecnica y acompañamiento en la implementación de proyectos d e mejoramiento, adecuación y construcción de la infraestructura adecuada para los servicios que presta</t>
  </si>
  <si>
    <t>area de planeacion y asistencia municipal/ Cisar Perez</t>
  </si>
  <si>
    <t>lucia Galiano Cumplido/ Juridica</t>
  </si>
  <si>
    <t>DIMENSIÓN FORTALECIMIENTO DE LA AUTORIDAD SANITARIA PARA LA GESTIÓN EN SALUD/ PLANEACION Y ASISTENCIA TERRITORIAL EN SALUD</t>
  </si>
  <si>
    <t>MARCO DONADO BARROS</t>
  </si>
  <si>
    <t>ANDREA PALACIOS POLANIA</t>
  </si>
  <si>
    <t>Lograr ejercer la Asistencia, tecnica, acompañamiento y seguimiento a la formulación, desarrollo y el control y evaluación de los planes, programas, proyectos y politicas en el 100% de municipios y el departamento del magdalena en el 2018</t>
  </si>
  <si>
    <t>inscribir el 100% de proyectos y registro proyecto en BPIN</t>
  </si>
  <si>
    <t>socializar y viabilizar la formulación y seguimiento  del proyecto PAS Y COAI 2018 en las instancias del consejo de gobierno, CTSSS</t>
  </si>
  <si>
    <t>ejercer la Supervisión y el control  de la ejecución de actividades y reportes a control interno, OAP, y PAS y COAI 2018 al MSPS dentro del PTS 2016 -2019</t>
  </si>
  <si>
    <t>Publicación y cargue ooprtuno y hacer el segumioento en el portal web del MSMP de las herramientas del PTS, PAS, COAI departamentall y los municipios del departamento categorias 4,5,6.</t>
  </si>
  <si>
    <t>Ejercer la rectoria de la autoridad sanitaria en la gestion del  fortalecimiento de los sistemas de informacion para la salud del 80% de las  metas  de los planes de salud territoriales Municipales</t>
  </si>
  <si>
    <t>Realizar el proceso de rendicion de cuantas del  Departamental  mediante la operativizacion del 100%  los mecanismos de transparencia en la evaluaicon y el control</t>
  </si>
  <si>
    <t>Monitorear y hacer el acompañamiento y seguimiento a la formulación, desarrollo y evaluación de los planes, programas, proyectos y politicas en el 100% de municipios</t>
  </si>
  <si>
    <t>Dar respuesta al 100% de los Procesos juridicos ejercidos oportunamente de la secretaria seccinal de salud como autoridad sanitaria</t>
  </si>
  <si>
    <t>Recursos_Provenientes_del_Sistema_General_de_Participaciones_SGP</t>
  </si>
  <si>
    <t>Recursos del balance SGP 2017</t>
  </si>
  <si>
    <t>Gastos de inversion del ministerio de salud y proteccion social-TN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</si>
</sst>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 _€_-;\-* #,##0.00\ _€_-;_-* &quot;-&quot;??\ _€_-;_-@_-"/>
    <numFmt numFmtId="165" formatCode="[$-C0A]d\-mmm\-yyyy;@"/>
    <numFmt numFmtId="166" formatCode="_-* #,##0\ _€_-;\-* #,##0\ _€_-;_-* &quot;-&quot;??\ _€_-;_-@_-"/>
    <numFmt numFmtId="167" formatCode="[$$-240A]\ #,##0.00"/>
    <numFmt numFmtId="168" formatCode="_-&quot;$&quot;* #,##0_-;\-&quot;$&quot;* #,##0_-;_-&quot;$&quot;* &quot;-&quot;??_-;_-@_-"/>
    <numFmt numFmtId="169" formatCode="_-* #,##0.0\ _€_-;\-* #,##0.0\ _€_-;_-* &quot;-&quot;??\ _€_-;_-@_-"/>
  </numFmts>
  <fonts count="23" x14ac:knownFonts="1">
    <font>
      <sz val="11"/>
      <color theme="1"/>
      <name val="Calibri"/>
      <family val="2"/>
      <scheme val="minor"/>
    </font>
    <font>
      <sz val="11"/>
      <color theme="1"/>
      <name val="Calibri"/>
      <family val="2"/>
      <scheme val="minor"/>
    </font>
    <font>
      <sz val="11"/>
      <color theme="1"/>
      <name val="Arial Narrow"/>
      <family val="2"/>
    </font>
    <font>
      <b/>
      <sz val="11"/>
      <color theme="1"/>
      <name val="Arial Narrow"/>
      <family val="2"/>
    </font>
    <font>
      <sz val="9"/>
      <color indexed="81"/>
      <name val="Tahoma"/>
      <family val="2"/>
    </font>
    <font>
      <b/>
      <sz val="9"/>
      <color indexed="81"/>
      <name val="Tahoma"/>
      <family val="2"/>
    </font>
    <font>
      <b/>
      <u/>
      <sz val="9"/>
      <color indexed="81"/>
      <name val="Tahoma"/>
      <family val="2"/>
    </font>
    <font>
      <sz val="8"/>
      <name val="Arial"/>
      <family val="2"/>
    </font>
    <font>
      <sz val="11"/>
      <name val="Arial Narrow"/>
      <family val="2"/>
    </font>
    <font>
      <sz val="12"/>
      <name val="Arial Narrow"/>
      <family val="2"/>
    </font>
    <font>
      <sz val="11"/>
      <color rgb="FF000000"/>
      <name val="Arial Narrow"/>
      <family val="2"/>
    </font>
    <font>
      <sz val="11"/>
      <name val="Calibri"/>
      <family val="2"/>
    </font>
    <font>
      <b/>
      <sz val="16"/>
      <color rgb="FFFFFFFF"/>
      <name val="Calibri"/>
      <family val="2"/>
    </font>
    <font>
      <b/>
      <sz val="10"/>
      <color rgb="FFFFFFFF"/>
      <name val="Calibri"/>
      <family val="2"/>
    </font>
    <font>
      <sz val="11"/>
      <color rgb="FF000000"/>
      <name val="Calibri"/>
      <family val="2"/>
      <scheme val="minor"/>
    </font>
    <font>
      <sz val="11"/>
      <color rgb="FF000000"/>
      <name val="Calibri"/>
      <family val="2"/>
    </font>
    <font>
      <sz val="11"/>
      <name val="Calibri"/>
      <family val="2"/>
      <scheme val="minor"/>
    </font>
    <font>
      <b/>
      <sz val="11"/>
      <name val="Arial Narrow"/>
      <family val="2"/>
    </font>
    <font>
      <b/>
      <sz val="10"/>
      <name val="Calibri"/>
      <family val="2"/>
      <scheme val="minor"/>
    </font>
    <font>
      <sz val="10"/>
      <name val="Calibri"/>
      <family val="2"/>
      <scheme val="minor"/>
    </font>
    <font>
      <sz val="10"/>
      <color indexed="8"/>
      <name val="Arial"/>
      <family val="2"/>
    </font>
    <font>
      <sz val="10"/>
      <color theme="1"/>
      <name val="Calibri"/>
      <family val="2"/>
      <scheme val="minor"/>
    </font>
    <font>
      <b/>
      <sz val="12"/>
      <name val="Arial Narrow"/>
      <family val="2"/>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FF"/>
        <bgColor rgb="FFFFFFFF"/>
      </patternFill>
    </fill>
    <fill>
      <patternFill patternType="solid">
        <fgColor rgb="FF00AAC9"/>
        <bgColor rgb="FF00AAC9"/>
      </patternFill>
    </fill>
    <fill>
      <patternFill patternType="solid">
        <fgColor rgb="FF366092"/>
        <bgColor rgb="FF366092"/>
      </patternFill>
    </fill>
    <fill>
      <patternFill patternType="solid">
        <fgColor theme="0"/>
        <bgColor indexed="9"/>
      </patternFill>
    </fill>
    <fill>
      <patternFill patternType="solid">
        <fgColor rgb="FFFFFF00"/>
        <bgColor indexed="9"/>
      </patternFill>
    </fill>
    <fill>
      <patternFill patternType="solid">
        <fgColor rgb="FFFFFF0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style="medium">
        <color rgb="FF000000"/>
      </right>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s>
  <cellStyleXfs count="4">
    <xf numFmtId="0" fontId="0" fillId="0" borderId="0"/>
    <xf numFmtId="164" fontId="1" fillId="0" borderId="0" applyFont="0" applyFill="0" applyBorder="0" applyAlignment="0" applyProtection="0"/>
    <xf numFmtId="0" fontId="7" fillId="0" borderId="0" applyFill="0" applyBorder="0" applyAlignment="0" applyProtection="0"/>
    <xf numFmtId="0" fontId="20" fillId="0" borderId="0">
      <alignment vertical="top"/>
    </xf>
  </cellStyleXfs>
  <cellXfs count="187">
    <xf numFmtId="0" fontId="0" fillId="0" borderId="0" xfId="0"/>
    <xf numFmtId="0" fontId="2" fillId="0" borderId="0" xfId="0"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2" fillId="0" borderId="0" xfId="0" applyFont="1" applyAlignment="1">
      <alignment vertical="center" wrapText="1"/>
    </xf>
    <xf numFmtId="0" fontId="2" fillId="0" borderId="1" xfId="0" applyFont="1" applyBorder="1" applyAlignment="1">
      <alignment vertical="center" wrapText="1"/>
    </xf>
    <xf numFmtId="166" fontId="3" fillId="0" borderId="1" xfId="1" applyNumberFormat="1" applyFont="1" applyBorder="1" applyAlignment="1">
      <alignment horizontal="center" vertical="center" wrapText="1"/>
    </xf>
    <xf numFmtId="166" fontId="3" fillId="0" borderId="0" xfId="1" applyNumberFormat="1" applyFont="1" applyAlignment="1">
      <alignment horizontal="center" vertical="center"/>
    </xf>
    <xf numFmtId="0" fontId="2" fillId="0" borderId="0" xfId="0" applyFont="1" applyBorder="1" applyAlignment="1">
      <alignment horizontal="center" vertical="center"/>
    </xf>
    <xf numFmtId="0" fontId="3" fillId="0" borderId="0" xfId="0" applyFont="1" applyAlignment="1">
      <alignment horizontal="left" vertical="center"/>
    </xf>
    <xf numFmtId="0" fontId="2" fillId="0" borderId="4" xfId="0" applyFont="1" applyBorder="1" applyAlignment="1">
      <alignment vertical="center" wrapText="1"/>
    </xf>
    <xf numFmtId="0" fontId="2" fillId="0" borderId="6" xfId="0" applyFont="1" applyBorder="1" applyAlignment="1">
      <alignment vertical="center" wrapText="1"/>
    </xf>
    <xf numFmtId="0" fontId="8" fillId="0" borderId="0" xfId="2" quotePrefix="1" applyNumberFormat="1" applyFont="1" applyFill="1" applyBorder="1" applyAlignment="1">
      <alignment vertical="center"/>
    </xf>
    <xf numFmtId="3" fontId="8" fillId="0" borderId="0" xfId="2" quotePrefix="1" applyNumberFormat="1" applyFont="1" applyFill="1" applyBorder="1" applyAlignment="1">
      <alignment vertical="center"/>
    </xf>
    <xf numFmtId="0" fontId="8" fillId="0" borderId="3" xfId="0" applyFont="1" applyBorder="1" applyAlignment="1">
      <alignment horizontal="left" vertical="center" wrapText="1"/>
    </xf>
    <xf numFmtId="3" fontId="8" fillId="0" borderId="3" xfId="0" applyNumberFormat="1" applyFont="1" applyBorder="1" applyAlignment="1">
      <alignment horizontal="center" vertical="center" wrapText="1"/>
    </xf>
    <xf numFmtId="0" fontId="2" fillId="0" borderId="11" xfId="0" applyFont="1" applyBorder="1" applyAlignment="1">
      <alignment vertical="center"/>
    </xf>
    <xf numFmtId="0" fontId="0" fillId="0" borderId="0" xfId="0" applyFont="1"/>
    <xf numFmtId="0" fontId="10" fillId="4" borderId="0" xfId="0" applyFont="1" applyFill="1" applyBorder="1"/>
    <xf numFmtId="0" fontId="0" fillId="0" borderId="0" xfId="0" applyFont="1" applyAlignment="1"/>
    <xf numFmtId="0" fontId="0" fillId="0" borderId="0" xfId="0" applyFont="1" applyAlignment="1">
      <alignment horizontal="left" vertical="center"/>
    </xf>
    <xf numFmtId="0" fontId="0" fillId="0" borderId="34" xfId="0" applyFont="1" applyFill="1" applyBorder="1" applyAlignment="1">
      <alignment horizontal="left" wrapText="1"/>
    </xf>
    <xf numFmtId="0" fontId="14" fillId="0" borderId="3" xfId="0" applyFont="1" applyBorder="1" applyAlignment="1">
      <alignment vertical="center"/>
    </xf>
    <xf numFmtId="0" fontId="0" fillId="0" borderId="3" xfId="0" applyBorder="1" applyAlignment="1">
      <alignment horizontal="left"/>
    </xf>
    <xf numFmtId="0" fontId="0" fillId="0" borderId="3" xfId="0" applyFill="1" applyBorder="1" applyAlignment="1">
      <alignment horizontal="left"/>
    </xf>
    <xf numFmtId="0" fontId="0" fillId="0" borderId="3" xfId="0" applyBorder="1" applyAlignment="1"/>
    <xf numFmtId="0" fontId="0" fillId="0" borderId="4" xfId="0" applyBorder="1"/>
    <xf numFmtId="0" fontId="0" fillId="0" borderId="35" xfId="0" applyFont="1" applyFill="1" applyBorder="1" applyAlignment="1">
      <alignment horizontal="left" wrapText="1"/>
    </xf>
    <xf numFmtId="0" fontId="14" fillId="0" borderId="1" xfId="0" applyFont="1" applyBorder="1" applyAlignment="1">
      <alignment vertical="center"/>
    </xf>
    <xf numFmtId="0" fontId="0" fillId="0" borderId="1" xfId="0" applyBorder="1" applyAlignment="1">
      <alignment horizontal="left"/>
    </xf>
    <xf numFmtId="0" fontId="0" fillId="0" borderId="1" xfId="0" applyFill="1" applyBorder="1" applyAlignment="1">
      <alignment horizontal="left"/>
    </xf>
    <xf numFmtId="0" fontId="15" fillId="0" borderId="1" xfId="0" applyFont="1" applyBorder="1" applyAlignment="1"/>
    <xf numFmtId="0" fontId="0" fillId="0" borderId="6" xfId="0" applyBorder="1"/>
    <xf numFmtId="0" fontId="0" fillId="0" borderId="1" xfId="0" applyBorder="1" applyAlignment="1"/>
    <xf numFmtId="0" fontId="0" fillId="0" borderId="6" xfId="0" applyFill="1" applyBorder="1"/>
    <xf numFmtId="0" fontId="0" fillId="0" borderId="35" xfId="0" applyNumberFormat="1" applyBorder="1" applyAlignment="1">
      <alignment horizontal="left"/>
    </xf>
    <xf numFmtId="0" fontId="0" fillId="0" borderId="5" xfId="0" applyNumberFormat="1" applyFill="1" applyBorder="1" applyAlignment="1">
      <alignment horizontal="left"/>
    </xf>
    <xf numFmtId="0" fontId="0" fillId="0" borderId="18" xfId="0" applyFill="1" applyBorder="1"/>
    <xf numFmtId="0" fontId="16" fillId="0" borderId="1" xfId="0" applyFont="1" applyFill="1" applyBorder="1" applyAlignment="1">
      <alignment horizontal="left"/>
    </xf>
    <xf numFmtId="0" fontId="0" fillId="0" borderId="36" xfId="0" applyNumberFormat="1" applyBorder="1" applyAlignment="1">
      <alignment horizontal="left"/>
    </xf>
    <xf numFmtId="0" fontId="14" fillId="0" borderId="17" xfId="0" applyFont="1" applyBorder="1" applyAlignment="1">
      <alignment vertical="center"/>
    </xf>
    <xf numFmtId="0" fontId="0" fillId="0" borderId="17" xfId="0" applyBorder="1" applyAlignment="1">
      <alignment horizontal="left"/>
    </xf>
    <xf numFmtId="0" fontId="0" fillId="0" borderId="17" xfId="0" applyFill="1" applyBorder="1" applyAlignment="1">
      <alignment horizontal="left"/>
    </xf>
    <xf numFmtId="0" fontId="0" fillId="0" borderId="17" xfId="0" applyBorder="1" applyAlignment="1"/>
    <xf numFmtId="0" fontId="0" fillId="0" borderId="5" xfId="0" applyNumberFormat="1" applyBorder="1" applyAlignment="1">
      <alignment horizontal="left"/>
    </xf>
    <xf numFmtId="0" fontId="0" fillId="0" borderId="1" xfId="0" applyBorder="1"/>
    <xf numFmtId="0" fontId="0" fillId="0" borderId="1" xfId="0" applyBorder="1" applyAlignment="1">
      <alignment vertical="center" wrapText="1"/>
    </xf>
    <xf numFmtId="0" fontId="0" fillId="0" borderId="7" xfId="0" applyNumberFormat="1" applyBorder="1" applyAlignment="1">
      <alignment horizontal="left"/>
    </xf>
    <xf numFmtId="0" fontId="14" fillId="0" borderId="8" xfId="0" applyFont="1" applyBorder="1" applyAlignment="1">
      <alignment vertical="center"/>
    </xf>
    <xf numFmtId="0" fontId="0" fillId="0" borderId="8" xfId="0" applyBorder="1"/>
    <xf numFmtId="0" fontId="0" fillId="0" borderId="9" xfId="0" applyBorder="1"/>
    <xf numFmtId="167" fontId="2" fillId="0" borderId="1" xfId="0" applyNumberFormat="1" applyFont="1" applyBorder="1" applyAlignment="1">
      <alignment horizontal="center" vertical="center" wrapText="1"/>
    </xf>
    <xf numFmtId="0" fontId="3" fillId="2" borderId="17" xfId="0" applyFont="1" applyFill="1" applyBorder="1" applyAlignment="1">
      <alignment horizontal="center" vertical="center"/>
    </xf>
    <xf numFmtId="0" fontId="2" fillId="0" borderId="39" xfId="0" applyFont="1" applyBorder="1" applyAlignment="1">
      <alignment horizontal="center" vertical="center" wrapText="1"/>
    </xf>
    <xf numFmtId="0" fontId="2" fillId="0" borderId="38" xfId="0" applyFont="1" applyBorder="1" applyAlignment="1">
      <alignment horizontal="center" vertical="center" wrapText="1"/>
    </xf>
    <xf numFmtId="0" fontId="9" fillId="0" borderId="1" xfId="0" applyFont="1" applyBorder="1" applyAlignment="1">
      <alignment vertical="center"/>
    </xf>
    <xf numFmtId="0" fontId="9" fillId="0" borderId="1" xfId="0" applyFont="1" applyBorder="1" applyAlignment="1">
      <alignment vertical="center" wrapText="1"/>
    </xf>
    <xf numFmtId="0" fontId="19" fillId="3" borderId="1" xfId="0" applyFont="1" applyFill="1" applyBorder="1" applyAlignment="1" applyProtection="1">
      <alignment horizontal="center" vertical="center" wrapText="1"/>
    </xf>
    <xf numFmtId="0" fontId="19" fillId="3" borderId="1" xfId="0" applyFont="1" applyFill="1" applyBorder="1" applyAlignment="1">
      <alignment horizontal="center" vertical="center" wrapText="1"/>
    </xf>
    <xf numFmtId="166" fontId="3" fillId="0" borderId="14" xfId="1" applyNumberFormat="1" applyFont="1" applyBorder="1" applyAlignment="1">
      <alignment vertical="center" wrapText="1"/>
    </xf>
    <xf numFmtId="0" fontId="19" fillId="3" borderId="17" xfId="0" applyFont="1" applyFill="1" applyBorder="1" applyAlignment="1">
      <alignment horizontal="center" vertical="center" wrapText="1"/>
    </xf>
    <xf numFmtId="0" fontId="19" fillId="3" borderId="2" xfId="0" applyFont="1" applyFill="1" applyBorder="1" applyAlignment="1">
      <alignment horizontal="center" vertical="center" wrapText="1"/>
    </xf>
    <xf numFmtId="166" fontId="3" fillId="0" borderId="1" xfId="1" applyNumberFormat="1" applyFont="1" applyBorder="1" applyAlignment="1">
      <alignment vertical="center" wrapText="1"/>
    </xf>
    <xf numFmtId="0" fontId="2" fillId="0" borderId="1" xfId="0" applyFont="1" applyBorder="1" applyAlignment="1">
      <alignment vertical="center"/>
    </xf>
    <xf numFmtId="166" fontId="3" fillId="0" borderId="1" xfId="1" applyNumberFormat="1" applyFont="1" applyBorder="1" applyAlignment="1">
      <alignment horizontal="center" vertical="center"/>
    </xf>
    <xf numFmtId="0" fontId="19" fillId="7" borderId="1" xfId="3" applyFont="1" applyFill="1" applyBorder="1" applyAlignment="1" applyProtection="1">
      <alignment horizontal="center" vertical="center" wrapText="1"/>
    </xf>
    <xf numFmtId="0" fontId="19" fillId="3" borderId="1" xfId="3" applyFont="1" applyFill="1" applyBorder="1" applyAlignment="1" applyProtection="1">
      <alignment horizontal="center" vertical="center" wrapText="1"/>
    </xf>
    <xf numFmtId="0" fontId="19" fillId="7" borderId="1" xfId="3" applyFont="1" applyFill="1" applyBorder="1" applyAlignment="1" applyProtection="1">
      <alignment vertical="center" wrapText="1"/>
    </xf>
    <xf numFmtId="0" fontId="21" fillId="3" borderId="1" xfId="0" applyFont="1" applyFill="1" applyBorder="1" applyAlignment="1">
      <alignment vertical="center" wrapText="1"/>
    </xf>
    <xf numFmtId="0" fontId="19" fillId="3" borderId="1" xfId="3" applyFont="1" applyFill="1" applyBorder="1" applyAlignment="1" applyProtection="1">
      <alignment horizontal="left" vertical="center" wrapText="1"/>
    </xf>
    <xf numFmtId="0" fontId="19" fillId="3" borderId="1" xfId="3" applyFont="1" applyFill="1" applyBorder="1" applyAlignment="1" applyProtection="1">
      <alignment vertical="center" wrapText="1"/>
    </xf>
    <xf numFmtId="0" fontId="21" fillId="3" borderId="1" xfId="0" applyFont="1" applyFill="1" applyBorder="1" applyAlignment="1">
      <alignment horizontal="left" vertical="center" wrapText="1"/>
    </xf>
    <xf numFmtId="168" fontId="19" fillId="3" borderId="1" xfId="0" applyNumberFormat="1" applyFont="1" applyFill="1" applyBorder="1" applyAlignment="1">
      <alignment horizontal="center" vertical="center" wrapText="1"/>
    </xf>
    <xf numFmtId="0" fontId="19" fillId="3" borderId="1" xfId="0" applyNumberFormat="1" applyFont="1" applyFill="1" applyBorder="1" applyAlignment="1">
      <alignment horizontal="center" vertical="center" wrapText="1"/>
    </xf>
    <xf numFmtId="0" fontId="2" fillId="0" borderId="41" xfId="0" applyFont="1" applyBorder="1" applyAlignment="1">
      <alignment vertical="center" wrapText="1"/>
    </xf>
    <xf numFmtId="0" fontId="2" fillId="0" borderId="42" xfId="0" applyFont="1" applyBorder="1" applyAlignment="1">
      <alignment vertical="center" wrapText="1"/>
    </xf>
    <xf numFmtId="0" fontId="2" fillId="0" borderId="43" xfId="0" applyFont="1" applyBorder="1" applyAlignment="1">
      <alignment vertical="center" wrapText="1"/>
    </xf>
    <xf numFmtId="0" fontId="2" fillId="0" borderId="44" xfId="0" applyFont="1" applyBorder="1" applyAlignment="1">
      <alignment vertical="center" wrapText="1"/>
    </xf>
    <xf numFmtId="0" fontId="2" fillId="0" borderId="46" xfId="0" applyFont="1" applyBorder="1" applyAlignment="1">
      <alignment horizontal="center" vertical="center" wrapText="1"/>
    </xf>
    <xf numFmtId="0" fontId="2" fillId="0" borderId="1" xfId="0" applyFont="1" applyBorder="1" applyAlignment="1">
      <alignment horizontal="center" vertical="center" wrapText="1"/>
    </xf>
    <xf numFmtId="0" fontId="18" fillId="3" borderId="1" xfId="0" applyFont="1" applyFill="1" applyBorder="1" applyAlignment="1">
      <alignment horizontal="center" vertical="center" wrapText="1"/>
    </xf>
    <xf numFmtId="0" fontId="22" fillId="0" borderId="1" xfId="0" applyFont="1" applyBorder="1" applyAlignment="1">
      <alignment vertical="center" wrapText="1"/>
    </xf>
    <xf numFmtId="0" fontId="18" fillId="7" borderId="1" xfId="3" applyFont="1" applyFill="1" applyBorder="1" applyAlignment="1" applyProtection="1">
      <alignment horizontal="center" vertical="center" wrapText="1"/>
    </xf>
    <xf numFmtId="0" fontId="18" fillId="3" borderId="1" xfId="0" applyFont="1" applyFill="1" applyBorder="1" applyAlignment="1">
      <alignment horizontal="left" vertical="center" wrapText="1"/>
    </xf>
    <xf numFmtId="0" fontId="19" fillId="3" borderId="1" xfId="0" applyFont="1" applyFill="1" applyBorder="1" applyAlignment="1">
      <alignment horizontal="center" vertical="center" wrapText="1"/>
    </xf>
    <xf numFmtId="0" fontId="19" fillId="7" borderId="1" xfId="3" applyFont="1" applyFill="1" applyBorder="1" applyAlignment="1" applyProtection="1">
      <alignment horizontal="center" vertical="center" wrapText="1"/>
    </xf>
    <xf numFmtId="165" fontId="8" fillId="0" borderId="3" xfId="0" applyNumberFormat="1" applyFont="1" applyBorder="1" applyAlignment="1">
      <alignment vertical="center" wrapText="1"/>
    </xf>
    <xf numFmtId="0" fontId="8" fillId="0" borderId="1" xfId="0" applyFont="1" applyBorder="1" applyAlignment="1">
      <alignment horizontal="left" vertical="center" wrapText="1"/>
    </xf>
    <xf numFmtId="0" fontId="8" fillId="0" borderId="47" xfId="0" applyFont="1" applyBorder="1" applyAlignment="1">
      <alignment horizontal="center" vertical="center" wrapText="1"/>
    </xf>
    <xf numFmtId="0" fontId="2" fillId="0" borderId="41" xfId="0" applyFont="1" applyBorder="1" applyAlignment="1">
      <alignment vertical="center"/>
    </xf>
    <xf numFmtId="0" fontId="8" fillId="0" borderId="40" xfId="0" applyFont="1" applyBorder="1" applyAlignment="1">
      <alignment vertical="center" wrapText="1"/>
    </xf>
    <xf numFmtId="0" fontId="8" fillId="0" borderId="41" xfId="0" applyFont="1" applyBorder="1" applyAlignment="1">
      <alignment horizontal="left" vertical="center" wrapText="1"/>
    </xf>
    <xf numFmtId="169" fontId="18" fillId="3" borderId="1" xfId="1" applyNumberFormat="1" applyFont="1" applyFill="1" applyBorder="1" applyAlignment="1">
      <alignment horizontal="right" vertical="center" wrapText="1"/>
    </xf>
    <xf numFmtId="169" fontId="18" fillId="3" borderId="1" xfId="1" applyNumberFormat="1" applyFont="1" applyFill="1" applyBorder="1" applyAlignment="1">
      <alignment horizontal="center" vertical="center" wrapText="1"/>
    </xf>
    <xf numFmtId="169" fontId="18" fillId="7" borderId="1" xfId="1" applyNumberFormat="1" applyFont="1" applyFill="1" applyBorder="1" applyAlignment="1" applyProtection="1">
      <alignment horizontal="right" vertical="center" wrapText="1"/>
    </xf>
    <xf numFmtId="169" fontId="18" fillId="3" borderId="1" xfId="1" applyNumberFormat="1" applyFont="1" applyFill="1" applyBorder="1" applyAlignment="1" applyProtection="1">
      <alignment horizontal="right" vertical="center" wrapText="1"/>
    </xf>
    <xf numFmtId="169" fontId="18" fillId="3" borderId="1" xfId="1" applyNumberFormat="1" applyFont="1" applyFill="1" applyBorder="1" applyAlignment="1">
      <alignment horizontal="right" vertical="center"/>
    </xf>
    <xf numFmtId="169" fontId="19" fillId="7" borderId="1" xfId="1" applyNumberFormat="1" applyFont="1" applyFill="1" applyBorder="1" applyAlignment="1" applyProtection="1">
      <alignment horizontal="right" vertical="center" wrapText="1"/>
    </xf>
    <xf numFmtId="169" fontId="19" fillId="7" borderId="1" xfId="1" applyNumberFormat="1" applyFont="1" applyFill="1" applyBorder="1" applyAlignment="1" applyProtection="1">
      <alignment horizontal="center" vertical="center" wrapText="1"/>
    </xf>
    <xf numFmtId="169" fontId="19" fillId="3" borderId="1" xfId="1" applyNumberFormat="1" applyFont="1" applyFill="1" applyBorder="1" applyAlignment="1">
      <alignment vertical="center"/>
    </xf>
    <xf numFmtId="169" fontId="21" fillId="3" borderId="1" xfId="1" applyNumberFormat="1" applyFont="1" applyFill="1" applyBorder="1" applyAlignment="1">
      <alignment vertical="center" wrapText="1"/>
    </xf>
    <xf numFmtId="169" fontId="19" fillId="3" borderId="1" xfId="1" applyNumberFormat="1" applyFont="1" applyFill="1" applyBorder="1" applyAlignment="1">
      <alignment horizontal="right" vertical="center"/>
    </xf>
    <xf numFmtId="169" fontId="2" fillId="0" borderId="1" xfId="1" applyNumberFormat="1" applyFont="1" applyBorder="1" applyAlignment="1">
      <alignment vertical="center"/>
    </xf>
    <xf numFmtId="169" fontId="19" fillId="3" borderId="1" xfId="1" applyNumberFormat="1" applyFont="1" applyFill="1" applyBorder="1" applyAlignment="1">
      <alignment horizontal="right" vertical="center" wrapText="1"/>
    </xf>
    <xf numFmtId="169" fontId="19" fillId="9" borderId="1" xfId="1" applyNumberFormat="1" applyFont="1" applyFill="1" applyBorder="1" applyAlignment="1">
      <alignment horizontal="right" vertical="center" wrapText="1"/>
    </xf>
    <xf numFmtId="169" fontId="19" fillId="8" borderId="1" xfId="1" applyNumberFormat="1" applyFont="1" applyFill="1" applyBorder="1" applyAlignment="1" applyProtection="1">
      <alignment horizontal="right" vertical="center" wrapText="1"/>
    </xf>
    <xf numFmtId="169" fontId="19" fillId="3" borderId="1" xfId="1" applyNumberFormat="1" applyFont="1" applyFill="1" applyBorder="1" applyAlignment="1">
      <alignment horizontal="center" vertical="center"/>
    </xf>
    <xf numFmtId="169" fontId="8" fillId="0" borderId="1" xfId="1" applyNumberFormat="1" applyFont="1" applyBorder="1" applyAlignment="1">
      <alignment horizontal="center" vertical="center" wrapText="1"/>
    </xf>
    <xf numFmtId="0" fontId="8" fillId="0" borderId="2" xfId="0" applyFont="1" applyBorder="1" applyAlignment="1">
      <alignment horizontal="center" vertical="center" wrapText="1"/>
    </xf>
    <xf numFmtId="0" fontId="19" fillId="7" borderId="1" xfId="3" applyFont="1" applyFill="1" applyBorder="1" applyAlignment="1" applyProtection="1">
      <alignment horizontal="center" vertical="center" wrapText="1"/>
    </xf>
    <xf numFmtId="0" fontId="19" fillId="3" borderId="1" xfId="3" applyFont="1" applyFill="1" applyBorder="1" applyAlignment="1" applyProtection="1">
      <alignment horizontal="center" vertical="center" wrapText="1"/>
    </xf>
    <xf numFmtId="0" fontId="19" fillId="3" borderId="1" xfId="0" applyFont="1" applyFill="1" applyBorder="1" applyAlignment="1">
      <alignment horizontal="center" vertical="center"/>
    </xf>
    <xf numFmtId="0" fontId="19" fillId="3" borderId="1" xfId="0" applyFont="1" applyFill="1" applyBorder="1" applyAlignment="1">
      <alignment horizontal="justify" vertical="center" wrapText="1"/>
    </xf>
    <xf numFmtId="0" fontId="2" fillId="3" borderId="0" xfId="0" applyFont="1" applyFill="1" applyAlignment="1">
      <alignment vertical="center"/>
    </xf>
    <xf numFmtId="166" fontId="3" fillId="3" borderId="1" xfId="1" applyNumberFormat="1" applyFont="1" applyFill="1" applyBorder="1" applyAlignment="1">
      <alignment horizontal="center" vertical="center"/>
    </xf>
    <xf numFmtId="165" fontId="8" fillId="3" borderId="3" xfId="0" applyNumberFormat="1" applyFont="1" applyFill="1" applyBorder="1" applyAlignment="1">
      <alignment vertical="center" wrapText="1"/>
    </xf>
    <xf numFmtId="0" fontId="8" fillId="3" borderId="47" xfId="0" applyFont="1" applyFill="1" applyBorder="1" applyAlignment="1">
      <alignment horizontal="center" vertical="center" wrapText="1"/>
    </xf>
    <xf numFmtId="0" fontId="19" fillId="7" borderId="1" xfId="3" applyFont="1" applyFill="1" applyBorder="1" applyAlignment="1" applyProtection="1">
      <alignment horizontal="right" vertical="center" wrapText="1"/>
    </xf>
    <xf numFmtId="0" fontId="19" fillId="8" borderId="1" xfId="3" applyFont="1" applyFill="1" applyBorder="1" applyAlignment="1" applyProtection="1">
      <alignment horizontal="right" vertical="center" wrapText="1"/>
    </xf>
    <xf numFmtId="0" fontId="8" fillId="0" borderId="14"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 xfId="0" applyFont="1" applyBorder="1" applyAlignment="1">
      <alignment horizontal="center" vertical="center" wrapText="1"/>
    </xf>
    <xf numFmtId="0" fontId="19" fillId="7" borderId="17" xfId="3" applyFont="1" applyFill="1" applyBorder="1" applyAlignment="1" applyProtection="1">
      <alignment horizontal="center" vertical="center" wrapText="1"/>
    </xf>
    <xf numFmtId="0" fontId="19" fillId="7" borderId="2" xfId="3" applyFont="1" applyFill="1" applyBorder="1" applyAlignment="1" applyProtection="1">
      <alignment horizontal="center" vertical="center" wrapText="1"/>
    </xf>
    <xf numFmtId="0" fontId="19" fillId="7" borderId="10" xfId="3" applyFont="1" applyFill="1" applyBorder="1" applyAlignment="1" applyProtection="1">
      <alignment horizontal="center" vertical="center" wrapText="1"/>
    </xf>
    <xf numFmtId="0" fontId="19" fillId="3" borderId="17" xfId="3" applyFont="1" applyFill="1" applyBorder="1" applyAlignment="1" applyProtection="1">
      <alignment horizontal="center" vertical="center" wrapText="1"/>
    </xf>
    <xf numFmtId="0" fontId="19" fillId="3" borderId="2" xfId="3" applyFont="1" applyFill="1" applyBorder="1" applyAlignment="1" applyProtection="1">
      <alignment horizontal="center" vertical="center" wrapText="1"/>
    </xf>
    <xf numFmtId="0" fontId="19" fillId="3" borderId="1" xfId="3" applyFont="1" applyFill="1" applyBorder="1" applyAlignment="1" applyProtection="1">
      <alignment horizontal="center" vertical="center" wrapText="1"/>
    </xf>
    <xf numFmtId="0" fontId="19" fillId="7" borderId="1" xfId="3" applyFont="1" applyFill="1" applyBorder="1" applyAlignment="1" applyProtection="1">
      <alignment horizontal="center" vertical="center" wrapText="1"/>
    </xf>
    <xf numFmtId="0" fontId="19" fillId="3" borderId="1" xfId="0" applyFont="1" applyFill="1" applyBorder="1" applyAlignment="1" applyProtection="1">
      <alignment horizontal="center" vertical="center" wrapText="1"/>
    </xf>
    <xf numFmtId="0" fontId="8" fillId="0" borderId="15" xfId="0" applyFont="1" applyBorder="1" applyAlignment="1">
      <alignment horizontal="center" vertical="center" wrapText="1"/>
    </xf>
    <xf numFmtId="166" fontId="17" fillId="0" borderId="1" xfId="1" applyNumberFormat="1" applyFont="1" applyBorder="1" applyAlignment="1">
      <alignment horizontal="center" vertical="center" wrapText="1"/>
    </xf>
    <xf numFmtId="0" fontId="8" fillId="0" borderId="17" xfId="0" applyFont="1" applyBorder="1" applyAlignment="1">
      <alignment horizontal="center" vertical="center" wrapText="1"/>
    </xf>
    <xf numFmtId="169" fontId="8" fillId="0" borderId="17" xfId="1" applyNumberFormat="1" applyFont="1" applyBorder="1" applyAlignment="1">
      <alignment horizontal="center" vertical="center" wrapText="1"/>
    </xf>
    <xf numFmtId="169" fontId="8" fillId="0" borderId="10" xfId="1" applyNumberFormat="1" applyFont="1" applyBorder="1" applyAlignment="1">
      <alignment horizontal="center" vertical="center" wrapText="1"/>
    </xf>
    <xf numFmtId="169" fontId="8" fillId="0" borderId="2" xfId="1" applyNumberFormat="1" applyFont="1" applyBorder="1" applyAlignment="1">
      <alignment horizontal="center" vertical="center" wrapText="1"/>
    </xf>
    <xf numFmtId="0" fontId="2" fillId="0" borderId="45"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46" xfId="0" applyFont="1" applyBorder="1" applyAlignment="1">
      <alignment horizontal="center" vertical="center" wrapText="1"/>
    </xf>
    <xf numFmtId="0" fontId="3" fillId="2" borderId="13" xfId="0" applyFont="1" applyFill="1" applyBorder="1" applyAlignment="1">
      <alignment horizontal="center" vertical="center"/>
    </xf>
    <xf numFmtId="0" fontId="3" fillId="2" borderId="16" xfId="0" applyFont="1" applyFill="1" applyBorder="1" applyAlignment="1">
      <alignment horizontal="center" vertical="center"/>
    </xf>
    <xf numFmtId="0" fontId="2" fillId="0" borderId="12" xfId="0" applyFont="1" applyBorder="1" applyAlignment="1">
      <alignment horizontal="center" vertical="center"/>
    </xf>
    <xf numFmtId="0" fontId="3" fillId="0" borderId="0" xfId="0" applyFont="1" applyAlignment="1">
      <alignment horizontal="left" vertical="center"/>
    </xf>
    <xf numFmtId="0" fontId="2" fillId="0" borderId="11" xfId="0" applyFont="1" applyBorder="1" applyAlignment="1">
      <alignment horizontal="center" vertical="center"/>
    </xf>
    <xf numFmtId="0" fontId="3" fillId="2" borderId="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7" xfId="0" applyFont="1" applyFill="1" applyBorder="1" applyAlignment="1">
      <alignment horizontal="center" vertical="center"/>
    </xf>
    <xf numFmtId="0" fontId="8" fillId="0" borderId="14" xfId="0" applyFont="1" applyBorder="1" applyAlignment="1">
      <alignment horizontal="left" vertical="center" wrapText="1"/>
    </xf>
    <xf numFmtId="0" fontId="8" fillId="0" borderId="10" xfId="0" applyFont="1" applyBorder="1" applyAlignment="1">
      <alignment horizontal="left" vertical="center" wrapText="1"/>
    </xf>
    <xf numFmtId="0" fontId="3" fillId="2" borderId="14"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8" fillId="0" borderId="39" xfId="0" applyFont="1" applyBorder="1" applyAlignment="1">
      <alignment horizontal="center" vertical="center" wrapText="1"/>
    </xf>
    <xf numFmtId="0" fontId="8" fillId="0" borderId="38" xfId="0" applyFont="1" applyBorder="1" applyAlignment="1">
      <alignment horizontal="center" vertical="center" wrapText="1"/>
    </xf>
    <xf numFmtId="165" fontId="8" fillId="0" borderId="14" xfId="0" applyNumberFormat="1" applyFont="1" applyBorder="1" applyAlignment="1">
      <alignment horizontal="center" vertical="center" wrapText="1"/>
    </xf>
    <xf numFmtId="165" fontId="8" fillId="0" borderId="10" xfId="0" applyNumberFormat="1" applyFont="1" applyBorder="1" applyAlignment="1">
      <alignment horizontal="center" vertical="center" wrapText="1"/>
    </xf>
    <xf numFmtId="165" fontId="8" fillId="0" borderId="15" xfId="0" applyNumberFormat="1" applyFont="1" applyBorder="1" applyAlignment="1">
      <alignment horizontal="center" vertical="center" wrapText="1"/>
    </xf>
    <xf numFmtId="0" fontId="8" fillId="0" borderId="47"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49" xfId="0" applyFont="1" applyBorder="1" applyAlignment="1">
      <alignment horizontal="center" vertical="center" wrapText="1"/>
    </xf>
    <xf numFmtId="169" fontId="18" fillId="3" borderId="17" xfId="1" applyNumberFormat="1" applyFont="1" applyFill="1" applyBorder="1" applyAlignment="1">
      <alignment horizontal="center" vertical="center"/>
    </xf>
    <xf numFmtId="169" fontId="18" fillId="3" borderId="10" xfId="1" applyNumberFormat="1" applyFont="1" applyFill="1" applyBorder="1" applyAlignment="1">
      <alignment horizontal="center" vertical="center"/>
    </xf>
    <xf numFmtId="169" fontId="18" fillId="3" borderId="2" xfId="1" applyNumberFormat="1" applyFont="1" applyFill="1" applyBorder="1" applyAlignment="1">
      <alignment horizontal="center" vertical="center"/>
    </xf>
    <xf numFmtId="169" fontId="19" fillId="3" borderId="17" xfId="1" applyNumberFormat="1" applyFont="1" applyFill="1" applyBorder="1" applyAlignment="1">
      <alignment horizontal="center" vertical="center"/>
    </xf>
    <xf numFmtId="169" fontId="19" fillId="3" borderId="10" xfId="1" applyNumberFormat="1" applyFont="1" applyFill="1" applyBorder="1" applyAlignment="1">
      <alignment horizontal="center" vertical="center"/>
    </xf>
    <xf numFmtId="169" fontId="19" fillId="3" borderId="2" xfId="1" applyNumberFormat="1" applyFont="1" applyFill="1" applyBorder="1" applyAlignment="1">
      <alignment horizontal="center" vertical="center"/>
    </xf>
    <xf numFmtId="168" fontId="19" fillId="3" borderId="17" xfId="0" applyNumberFormat="1" applyFont="1" applyFill="1" applyBorder="1" applyAlignment="1">
      <alignment horizontal="center" vertical="center" wrapText="1"/>
    </xf>
    <xf numFmtId="168" fontId="19" fillId="3" borderId="2" xfId="0" applyNumberFormat="1" applyFont="1" applyFill="1" applyBorder="1" applyAlignment="1">
      <alignment horizontal="center" vertical="center" wrapText="1"/>
    </xf>
    <xf numFmtId="0" fontId="19" fillId="3" borderId="1" xfId="0" applyFont="1" applyFill="1" applyBorder="1" applyAlignment="1">
      <alignment horizontal="center" vertical="center" wrapText="1"/>
    </xf>
    <xf numFmtId="0" fontId="10" fillId="4" borderId="19" xfId="0" applyFont="1" applyFill="1" applyBorder="1" applyAlignment="1">
      <alignment horizontal="center"/>
    </xf>
    <xf numFmtId="0" fontId="11" fillId="0" borderId="20" xfId="0" applyFont="1" applyBorder="1"/>
    <xf numFmtId="0" fontId="11" fillId="0" borderId="21" xfId="0" applyFont="1" applyBorder="1"/>
    <xf numFmtId="0" fontId="12" fillId="5" borderId="19" xfId="0" applyFont="1" applyFill="1" applyBorder="1" applyAlignment="1">
      <alignment horizontal="center" vertical="center" wrapText="1"/>
    </xf>
    <xf numFmtId="0" fontId="13" fillId="6" borderId="22" xfId="0" applyFont="1" applyFill="1" applyBorder="1" applyAlignment="1">
      <alignment horizontal="center" vertical="center" wrapText="1"/>
    </xf>
    <xf numFmtId="0" fontId="11" fillId="0" borderId="26" xfId="0" applyFont="1" applyBorder="1"/>
    <xf numFmtId="0" fontId="11" fillId="0" borderId="30" xfId="0" applyFont="1" applyBorder="1"/>
    <xf numFmtId="0" fontId="13" fillId="6" borderId="23" xfId="0" applyFont="1" applyFill="1" applyBorder="1" applyAlignment="1">
      <alignment horizontal="center" vertical="center" wrapText="1"/>
    </xf>
    <xf numFmtId="0" fontId="11" fillId="0" borderId="27" xfId="0" applyFont="1" applyBorder="1"/>
    <xf numFmtId="0" fontId="11" fillId="0" borderId="31" xfId="0" applyFont="1" applyBorder="1"/>
    <xf numFmtId="0" fontId="13" fillId="6" borderId="24" xfId="0" applyFont="1" applyFill="1" applyBorder="1" applyAlignment="1">
      <alignment horizontal="center" vertical="center" wrapText="1"/>
    </xf>
    <xf numFmtId="0" fontId="11" fillId="0" borderId="28" xfId="0" applyFont="1" applyBorder="1"/>
    <xf numFmtId="0" fontId="11" fillId="0" borderId="32" xfId="0" applyFont="1" applyBorder="1"/>
    <xf numFmtId="0" fontId="13" fillId="6" borderId="25" xfId="0" applyFont="1" applyFill="1" applyBorder="1" applyAlignment="1">
      <alignment horizontal="center" vertical="center" wrapText="1"/>
    </xf>
    <xf numFmtId="0" fontId="11" fillId="0" borderId="29" xfId="0" applyFont="1" applyBorder="1"/>
    <xf numFmtId="0" fontId="11" fillId="0" borderId="33" xfId="0" applyFont="1" applyBorder="1"/>
    <xf numFmtId="0" fontId="8" fillId="0" borderId="1" xfId="0" applyFont="1" applyBorder="1" applyAlignment="1">
      <alignment horizontal="center" vertical="center" wrapText="1"/>
    </xf>
  </cellXfs>
  <cellStyles count="4">
    <cellStyle name="Millares" xfId="1" builtinId="3"/>
    <cellStyle name="Normal" xfId="0" builtinId="0"/>
    <cellStyle name="Normal 2" xfId="3"/>
    <cellStyle name="Normal_Censos 1951-1993" xfId="2"/>
  </cellStyles>
  <dxfs count="3">
    <dxf>
      <border>
        <top style="thin">
          <color indexed="64"/>
        </top>
      </border>
    </dxf>
    <dxf>
      <border>
        <top style="thin">
          <color indexed="64"/>
        </top>
      </border>
    </dxf>
    <dxf>
      <border>
        <top style="thin">
          <color indexed="64"/>
        </top>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85725</xdr:colOff>
      <xdr:row>0</xdr:row>
      <xdr:rowOff>76200</xdr:rowOff>
    </xdr:from>
    <xdr:to>
      <xdr:col>1</xdr:col>
      <xdr:colOff>3562350</xdr:colOff>
      <xdr:row>0</xdr:row>
      <xdr:rowOff>733425</xdr:rowOff>
    </xdr:to>
    <xdr:pic>
      <xdr:nvPicPr>
        <xdr:cNvPr id="2" name="image00.png"/>
        <xdr:cNvPicPr preferRelativeResize="0"/>
      </xdr:nvPicPr>
      <xdr:blipFill>
        <a:blip xmlns:r="http://schemas.openxmlformats.org/officeDocument/2006/relationships" r:embed="rId1" cstate="print"/>
        <a:stretch>
          <a:fillRect/>
        </a:stretch>
      </xdr:blipFill>
      <xdr:spPr>
        <a:xfrm>
          <a:off x="161925" y="161925"/>
          <a:ext cx="3476625" cy="657225"/>
        </a:xfrm>
        <a:prstGeom prst="rect">
          <a:avLst/>
        </a:prstGeom>
        <a:noFill/>
      </xdr:spPr>
    </xdr:pic>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Copia%20Constansa\2016%20VSP\ADMINISTRATIVO\INFORME%20GESTION%20FINAL%20GOBER\informe%20de%20gestion%20deisy\para%20entregar%20VSP\PLANTILLA%20COAI%20Y%20PAS%202016%20VSP.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Documents/PLANTILLA%20RESPUESTA%20PI&#209;ON%20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xlFile://Root/CurrentDir/da-CARPETA%20SALUD%20PUBLICA%20%202016/INFORMACION%20VISITA%20MINHACIENDA/PLAN%20DE%20ACCION%202017/plan%20de%20accion%202017-consolidado/PLANTILLA%20COAI%20Y%20PAS%202017%20SALUD%20PUBLICA%201%20(1)ULTIMA%201%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13 - COAI"/>
      <sheetName val="Hoja1"/>
      <sheetName val="DIMYCOMP"/>
      <sheetName val="Tabla 14 - Plan de Acción"/>
      <sheetName val="CODIGOS"/>
    </sheetNames>
    <sheetDataSet>
      <sheetData sheetId="0"/>
      <sheetData sheetId="1"/>
      <sheetData sheetId="2">
        <row r="2">
          <cell r="B2" t="str">
            <v>DIMENSIÓN_DE_SALUD_AMBIENTAL</v>
          </cell>
          <cell r="C2" t="str">
            <v>DIMENSIÓN_DE_VIDA_SALUDABLE_Y_CONDICIONES_NO_TRANSMISIBLES</v>
          </cell>
          <cell r="D2" t="str">
            <v>DIMENSIÓN_CONVIVENCIA_SOCIAL_Y_SALUD_MENTAL</v>
          </cell>
          <cell r="E2" t="str">
            <v>DIMENSIÓN_SEGURIDAD_ALIMENTARIA_Y_NUTRICIONAL</v>
          </cell>
          <cell r="F2" t="str">
            <v>DIMENSIÓN_SEXUALIDAD_DERECHOS_SEXUALES_Y_REPRODUCTIVOS</v>
          </cell>
          <cell r="G2" t="str">
            <v>DIMENSIÓN_VIDA_SALUDABLE_Y_ENFERMEDADES_TRANSMISIBLES</v>
          </cell>
          <cell r="H2" t="str">
            <v>DIMENSIÓN_SALUD_PÚBLICA_EN_EMERGENCIAS_Y_DESASTRES</v>
          </cell>
          <cell r="I2" t="str">
            <v>DIMENSIÓN_SALUD_Y_ÁMBITO_LABORAL</v>
          </cell>
          <cell r="J2" t="str">
            <v>DIMENSIÓN_TRANSVERSAL_GESTIÓN_DIFERENCIAL_DE_POBLACIONES_VULNERABLES</v>
          </cell>
          <cell r="K2" t="str">
            <v>DIMENSIÓN_FORTALECIMIENTO_DE_LA_AUTORIDAD_SANITARIA_PARA_LA_GESTIÓN_EN_SALUD</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 Territorial"/>
      <sheetName val="Definición de la Visión "/>
      <sheetName val="Tabla 8 - Objetivos y Metas"/>
      <sheetName val="Tabla 9 - Cadena de Valor"/>
      <sheetName val="Tabla 10 - Vinculación Metas"/>
      <sheetName val="METAS"/>
      <sheetName val="ESTRATEGIAS"/>
      <sheetName val="Tabla 11 - Progr y Subprog"/>
      <sheetName val="DIMYCOM"/>
      <sheetName val="Tabla 12 - Comp Inversión Plur"/>
      <sheetName val="DATOS"/>
    </sheetNames>
    <sheetDataSet>
      <sheetData sheetId="0"/>
      <sheetData sheetId="1"/>
      <sheetData sheetId="2"/>
      <sheetData sheetId="3"/>
      <sheetData sheetId="4"/>
      <sheetData sheetId="5"/>
      <sheetData sheetId="6"/>
      <sheetData sheetId="7"/>
      <sheetData sheetId="8">
        <row r="12">
          <cell r="B12" t="str">
            <v>DIMENSIÓN_DE_SALUD_AMBIENTAL</v>
          </cell>
        </row>
        <row r="13">
          <cell r="B13" t="str">
            <v>DIMENSIÓN_DE_VIDA_SALUDABLE_Y_CONDICIONES_NO_TRANSMISIBLES</v>
          </cell>
        </row>
        <row r="14">
          <cell r="B14" t="str">
            <v>DIMENSIÓN_CONVIVENCIA_SOCIAL_Y_SALUD_MENTAL</v>
          </cell>
        </row>
        <row r="15">
          <cell r="B15" t="str">
            <v>DIMENSIÓN_SEGURIDAD_ALIMENTARIA_Y_NUTRICIONAL</v>
          </cell>
        </row>
        <row r="16">
          <cell r="B16" t="str">
            <v>DIMENSIÓN_SEXUALIDAD_DERECHOS_SEXUALES_Y_REPRODUCTIVOS</v>
          </cell>
        </row>
        <row r="17">
          <cell r="B17" t="str">
            <v>DIMENSIÓN_VIDA_SALUDABLE_Y_ENFERMEDADES_TRANSMISIBLES</v>
          </cell>
        </row>
        <row r="18">
          <cell r="B18" t="str">
            <v>DIMENSIÓN_SALUD_PUBLICA_EN_EMERGENCIAS_Y_DESASTRES</v>
          </cell>
        </row>
        <row r="19">
          <cell r="B19" t="str">
            <v>DIMENSIÓN_SALUD_Y_AMBITO_LABORAL</v>
          </cell>
        </row>
        <row r="20">
          <cell r="B20" t="str">
            <v>DIMENSIÓN_TRANSVERSAL_GESTION_DIFERENCIAL_DE_POBLACIONES_VULNERABLES</v>
          </cell>
        </row>
        <row r="21">
          <cell r="B21" t="str">
            <v>DIMENSIÓN_FORTALECIMIENTO_DE_LA_AUTORIDAD_SANITARIA_PARA_LA_GESTIÓN_EN_SALUD</v>
          </cell>
        </row>
      </sheetData>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MYCOMP"/>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N424"/>
  <sheetViews>
    <sheetView tabSelected="1" topLeftCell="E1" zoomScaleNormal="100" workbookViewId="0">
      <pane ySplit="6" topLeftCell="A403" activePane="bottomLeft" state="frozen"/>
      <selection activeCell="B1" sqref="B1"/>
      <selection pane="bottomLeft" activeCell="M407" sqref="M407"/>
    </sheetView>
  </sheetViews>
  <sheetFormatPr baseColWidth="10" defaultColWidth="11.5703125" defaultRowHeight="16.5" x14ac:dyDescent="0.25"/>
  <cols>
    <col min="1" max="1" width="29" style="1" customWidth="1"/>
    <col min="2" max="2" width="12.140625" style="1" hidden="1" customWidth="1"/>
    <col min="3" max="3" width="46.85546875" style="1" customWidth="1"/>
    <col min="4" max="4" width="19.140625" style="1" bestFit="1" customWidth="1"/>
    <col min="5" max="5" width="15.28515625" style="1" bestFit="1" customWidth="1"/>
    <col min="6" max="7" width="19.140625" style="1" customWidth="1"/>
    <col min="8" max="8" width="6.7109375" style="7" customWidth="1"/>
    <col min="9" max="9" width="42.85546875" style="1" customWidth="1"/>
    <col min="10" max="10" width="12.140625" style="1" customWidth="1"/>
    <col min="11" max="11" width="18.85546875" style="1" customWidth="1"/>
    <col min="12" max="12" width="18.7109375" style="1" customWidth="1"/>
    <col min="13" max="13" width="26.28515625" style="1" customWidth="1"/>
    <col min="14" max="14" width="15.7109375" style="1" customWidth="1"/>
    <col min="15" max="16384" width="11.5703125" style="1"/>
  </cols>
  <sheetData>
    <row r="1" spans="1:13" x14ac:dyDescent="0.25">
      <c r="A1" s="3" t="s">
        <v>13</v>
      </c>
      <c r="B1" s="3"/>
      <c r="C1" s="16" t="s">
        <v>121</v>
      </c>
      <c r="D1" s="16"/>
      <c r="E1" s="16"/>
      <c r="F1" s="16"/>
      <c r="G1" s="143" t="s">
        <v>15</v>
      </c>
      <c r="H1" s="143"/>
      <c r="I1" s="144" t="s">
        <v>629</v>
      </c>
      <c r="J1" s="144"/>
      <c r="K1" s="144"/>
      <c r="L1" s="144"/>
      <c r="M1" s="144"/>
    </row>
    <row r="2" spans="1:13" x14ac:dyDescent="0.25">
      <c r="A2" s="3" t="s">
        <v>14</v>
      </c>
      <c r="B2" s="3"/>
      <c r="C2" s="142" t="s">
        <v>122</v>
      </c>
      <c r="D2" s="142"/>
      <c r="E2" s="142"/>
      <c r="F2" s="142"/>
      <c r="G2" s="143" t="s">
        <v>16</v>
      </c>
      <c r="H2" s="143"/>
      <c r="I2" s="144" t="s">
        <v>123</v>
      </c>
      <c r="J2" s="144"/>
      <c r="K2" s="144"/>
      <c r="L2" s="144"/>
      <c r="M2" s="144"/>
    </row>
    <row r="3" spans="1:13" ht="13.9" x14ac:dyDescent="0.3">
      <c r="A3" s="3"/>
      <c r="B3" s="3"/>
      <c r="C3" s="8"/>
      <c r="D3" s="8"/>
      <c r="E3" s="8"/>
      <c r="F3" s="8"/>
      <c r="G3" s="9"/>
      <c r="H3" s="9"/>
      <c r="I3" s="8"/>
      <c r="J3" s="8"/>
      <c r="K3" s="8"/>
      <c r="L3" s="8"/>
      <c r="M3" s="8"/>
    </row>
    <row r="4" spans="1:13" ht="14.45" thickBot="1" x14ac:dyDescent="0.35"/>
    <row r="5" spans="1:13" s="2" customFormat="1" ht="14.45" customHeight="1" x14ac:dyDescent="0.25">
      <c r="A5" s="140" t="s">
        <v>0</v>
      </c>
      <c r="B5" s="151" t="s">
        <v>17</v>
      </c>
      <c r="C5" s="145" t="s">
        <v>1</v>
      </c>
      <c r="D5" s="145" t="s">
        <v>2</v>
      </c>
      <c r="E5" s="145"/>
      <c r="F5" s="145" t="s">
        <v>10</v>
      </c>
      <c r="G5" s="145"/>
      <c r="H5" s="145" t="s">
        <v>3</v>
      </c>
      <c r="I5" s="145"/>
      <c r="J5" s="145" t="s">
        <v>4</v>
      </c>
      <c r="K5" s="145" t="s">
        <v>5</v>
      </c>
      <c r="L5" s="145" t="s">
        <v>6</v>
      </c>
      <c r="M5" s="147" t="s">
        <v>7</v>
      </c>
    </row>
    <row r="6" spans="1:13" ht="15" customHeight="1" thickBot="1" x14ac:dyDescent="0.3">
      <c r="A6" s="141"/>
      <c r="B6" s="152"/>
      <c r="C6" s="146"/>
      <c r="D6" s="52" t="s">
        <v>8</v>
      </c>
      <c r="E6" s="52" t="s">
        <v>9</v>
      </c>
      <c r="F6" s="52" t="s">
        <v>11</v>
      </c>
      <c r="G6" s="52" t="s">
        <v>12</v>
      </c>
      <c r="H6" s="146"/>
      <c r="I6" s="146"/>
      <c r="J6" s="146"/>
      <c r="K6" s="146"/>
      <c r="L6" s="146"/>
      <c r="M6" s="148"/>
    </row>
    <row r="7" spans="1:13" s="4" customFormat="1" ht="49.5" customHeight="1" x14ac:dyDescent="0.25">
      <c r="A7" s="132" t="s">
        <v>124</v>
      </c>
      <c r="B7" s="153"/>
      <c r="C7" s="149" t="s">
        <v>125</v>
      </c>
      <c r="D7" s="119" t="s">
        <v>18</v>
      </c>
      <c r="E7" s="119">
        <v>1298691</v>
      </c>
      <c r="F7" s="119" t="s">
        <v>21</v>
      </c>
      <c r="G7" s="132" t="s">
        <v>19</v>
      </c>
      <c r="H7" s="131">
        <v>4</v>
      </c>
      <c r="I7" s="119" t="s">
        <v>127</v>
      </c>
      <c r="J7" s="155">
        <v>43465</v>
      </c>
      <c r="K7" s="158" t="s">
        <v>126</v>
      </c>
      <c r="L7" s="133">
        <v>13500000</v>
      </c>
      <c r="M7" s="119" t="s">
        <v>20</v>
      </c>
    </row>
    <row r="8" spans="1:13" s="4" customFormat="1" x14ac:dyDescent="0.25">
      <c r="A8" s="120"/>
      <c r="B8" s="154"/>
      <c r="C8" s="150"/>
      <c r="D8" s="120"/>
      <c r="E8" s="120"/>
      <c r="F8" s="120"/>
      <c r="G8" s="120"/>
      <c r="H8" s="131"/>
      <c r="I8" s="120"/>
      <c r="J8" s="156"/>
      <c r="K8" s="159"/>
      <c r="L8" s="134"/>
      <c r="M8" s="120"/>
    </row>
    <row r="9" spans="1:13" s="4" customFormat="1" x14ac:dyDescent="0.25">
      <c r="A9" s="120"/>
      <c r="B9" s="154"/>
      <c r="C9" s="150"/>
      <c r="D9" s="120"/>
      <c r="E9" s="120"/>
      <c r="F9" s="120"/>
      <c r="G9" s="120"/>
      <c r="H9" s="131"/>
      <c r="I9" s="120"/>
      <c r="J9" s="156"/>
      <c r="K9" s="159"/>
      <c r="L9" s="134"/>
      <c r="M9" s="120"/>
    </row>
    <row r="10" spans="1:13" s="4" customFormat="1" x14ac:dyDescent="0.25">
      <c r="A10" s="120"/>
      <c r="B10" s="154"/>
      <c r="C10" s="150"/>
      <c r="D10" s="120"/>
      <c r="E10" s="120"/>
      <c r="F10" s="120"/>
      <c r="G10" s="120"/>
      <c r="H10" s="131"/>
      <c r="I10" s="120"/>
      <c r="J10" s="156"/>
      <c r="K10" s="159"/>
      <c r="L10" s="134"/>
      <c r="M10" s="120"/>
    </row>
    <row r="11" spans="1:13" s="4" customFormat="1" x14ac:dyDescent="0.25">
      <c r="A11" s="120"/>
      <c r="B11" s="154"/>
      <c r="C11" s="150"/>
      <c r="D11" s="120"/>
      <c r="E11" s="120"/>
      <c r="F11" s="120"/>
      <c r="G11" s="120"/>
      <c r="H11" s="131"/>
      <c r="I11" s="120"/>
      <c r="J11" s="156"/>
      <c r="K11" s="159"/>
      <c r="L11" s="134"/>
      <c r="M11" s="120"/>
    </row>
    <row r="12" spans="1:13" s="4" customFormat="1" x14ac:dyDescent="0.25">
      <c r="A12" s="120"/>
      <c r="B12" s="154"/>
      <c r="C12" s="150"/>
      <c r="D12" s="120"/>
      <c r="E12" s="120"/>
      <c r="F12" s="120"/>
      <c r="G12" s="120"/>
      <c r="H12" s="131"/>
      <c r="I12" s="120"/>
      <c r="J12" s="156"/>
      <c r="K12" s="159"/>
      <c r="L12" s="134"/>
      <c r="M12" s="120"/>
    </row>
    <row r="13" spans="1:13" s="4" customFormat="1" ht="15" customHeight="1" thickBot="1" x14ac:dyDescent="0.3">
      <c r="A13" s="121"/>
      <c r="B13" s="154"/>
      <c r="C13" s="150"/>
      <c r="D13" s="130"/>
      <c r="E13" s="130"/>
      <c r="F13" s="130"/>
      <c r="G13" s="130"/>
      <c r="H13" s="131"/>
      <c r="I13" s="130"/>
      <c r="J13" s="157"/>
      <c r="K13" s="160"/>
      <c r="L13" s="135"/>
      <c r="M13" s="130"/>
    </row>
    <row r="14" spans="1:13" s="4" customFormat="1" ht="133.5" customHeight="1" thickBot="1" x14ac:dyDescent="0.3">
      <c r="A14" s="81" t="s">
        <v>608</v>
      </c>
      <c r="B14" s="136"/>
      <c r="C14" s="57" t="s">
        <v>128</v>
      </c>
      <c r="D14" s="14" t="s">
        <v>18</v>
      </c>
      <c r="E14" s="15">
        <v>1298691</v>
      </c>
      <c r="F14" s="14" t="s">
        <v>21</v>
      </c>
      <c r="G14" s="14" t="s">
        <v>19</v>
      </c>
      <c r="H14" s="6">
        <v>5</v>
      </c>
      <c r="I14" s="58" t="s">
        <v>165</v>
      </c>
      <c r="J14" s="86">
        <v>43465</v>
      </c>
      <c r="K14" s="88" t="s">
        <v>126</v>
      </c>
      <c r="L14" s="93">
        <v>10000000</v>
      </c>
      <c r="M14" s="10" t="s">
        <v>20</v>
      </c>
    </row>
    <row r="15" spans="1:13" s="4" customFormat="1" ht="123" customHeight="1" thickBot="1" x14ac:dyDescent="0.3">
      <c r="A15" s="56"/>
      <c r="B15" s="136"/>
      <c r="C15" s="58" t="s">
        <v>129</v>
      </c>
      <c r="D15" s="14" t="s">
        <v>18</v>
      </c>
      <c r="E15" s="15">
        <v>1298691</v>
      </c>
      <c r="F15" s="14" t="s">
        <v>21</v>
      </c>
      <c r="G15" s="14" t="s">
        <v>19</v>
      </c>
      <c r="H15" s="6">
        <v>6</v>
      </c>
      <c r="I15" s="58" t="s">
        <v>166</v>
      </c>
      <c r="J15" s="86">
        <v>43465</v>
      </c>
      <c r="K15" s="88" t="s">
        <v>126</v>
      </c>
      <c r="L15" s="93">
        <v>15000000</v>
      </c>
      <c r="M15" s="75" t="s">
        <v>20</v>
      </c>
    </row>
    <row r="16" spans="1:13" s="4" customFormat="1" ht="90" customHeight="1" thickBot="1" x14ac:dyDescent="0.3">
      <c r="A16" s="56"/>
      <c r="B16" s="136"/>
      <c r="C16" s="57" t="s">
        <v>130</v>
      </c>
      <c r="D16" s="14" t="s">
        <v>18</v>
      </c>
      <c r="E16" s="15">
        <v>1298691</v>
      </c>
      <c r="F16" s="14" t="s">
        <v>21</v>
      </c>
      <c r="G16" s="14" t="s">
        <v>19</v>
      </c>
      <c r="H16" s="6">
        <v>7</v>
      </c>
      <c r="I16" s="58" t="s">
        <v>167</v>
      </c>
      <c r="J16" s="86">
        <v>43465</v>
      </c>
      <c r="K16" s="88" t="s">
        <v>126</v>
      </c>
      <c r="L16" s="92">
        <v>0</v>
      </c>
      <c r="M16" s="75" t="s">
        <v>20</v>
      </c>
    </row>
    <row r="17" spans="1:13" s="4" customFormat="1" ht="94.5" customHeight="1" thickBot="1" x14ac:dyDescent="0.3">
      <c r="A17" s="56"/>
      <c r="B17" s="136"/>
      <c r="C17" s="57" t="s">
        <v>131</v>
      </c>
      <c r="D17" s="14" t="s">
        <v>18</v>
      </c>
      <c r="E17" s="15">
        <v>1298691</v>
      </c>
      <c r="F17" s="14" t="s">
        <v>21</v>
      </c>
      <c r="G17" s="14" t="s">
        <v>19</v>
      </c>
      <c r="H17" s="6">
        <v>8</v>
      </c>
      <c r="I17" s="58" t="s">
        <v>168</v>
      </c>
      <c r="J17" s="86">
        <v>43465</v>
      </c>
      <c r="K17" s="88" t="s">
        <v>126</v>
      </c>
      <c r="L17" s="92"/>
      <c r="M17" s="75" t="s">
        <v>20</v>
      </c>
    </row>
    <row r="18" spans="1:13" s="4" customFormat="1" ht="87.75" customHeight="1" thickBot="1" x14ac:dyDescent="0.3">
      <c r="A18" s="56"/>
      <c r="B18" s="136"/>
      <c r="C18" s="57" t="s">
        <v>131</v>
      </c>
      <c r="D18" s="14" t="s">
        <v>18</v>
      </c>
      <c r="E18" s="15">
        <v>1298691</v>
      </c>
      <c r="F18" s="14" t="s">
        <v>21</v>
      </c>
      <c r="G18" s="14" t="s">
        <v>19</v>
      </c>
      <c r="H18" s="6">
        <v>9</v>
      </c>
      <c r="I18" s="58" t="s">
        <v>169</v>
      </c>
      <c r="J18" s="86">
        <v>43465</v>
      </c>
      <c r="K18" s="88" t="s">
        <v>126</v>
      </c>
      <c r="L18" s="93">
        <v>489666203</v>
      </c>
      <c r="M18" s="75" t="s">
        <v>20</v>
      </c>
    </row>
    <row r="19" spans="1:13" s="4" customFormat="1" ht="135.75" customHeight="1" thickBot="1" x14ac:dyDescent="0.3">
      <c r="A19" s="56"/>
      <c r="B19" s="136"/>
      <c r="C19" s="57" t="s">
        <v>131</v>
      </c>
      <c r="D19" s="14" t="s">
        <v>18</v>
      </c>
      <c r="E19" s="15">
        <v>1298691</v>
      </c>
      <c r="F19" s="14" t="s">
        <v>21</v>
      </c>
      <c r="G19" s="14" t="s">
        <v>19</v>
      </c>
      <c r="H19" s="6">
        <v>10</v>
      </c>
      <c r="I19" s="58" t="s">
        <v>170</v>
      </c>
      <c r="J19" s="86">
        <v>43465</v>
      </c>
      <c r="K19" s="88" t="s">
        <v>126</v>
      </c>
      <c r="L19" s="92"/>
      <c r="M19" s="75" t="s">
        <v>20</v>
      </c>
    </row>
    <row r="20" spans="1:13" s="4" customFormat="1" ht="120.75" customHeight="1" thickBot="1" x14ac:dyDescent="0.3">
      <c r="A20" s="56"/>
      <c r="B20" s="136"/>
      <c r="C20" s="57" t="s">
        <v>131</v>
      </c>
      <c r="D20" s="14" t="s">
        <v>18</v>
      </c>
      <c r="E20" s="15">
        <v>1298691</v>
      </c>
      <c r="F20" s="14" t="s">
        <v>21</v>
      </c>
      <c r="G20" s="14" t="s">
        <v>19</v>
      </c>
      <c r="H20" s="6">
        <v>11</v>
      </c>
      <c r="I20" s="58" t="s">
        <v>171</v>
      </c>
      <c r="J20" s="86">
        <v>43465</v>
      </c>
      <c r="K20" s="88" t="s">
        <v>126</v>
      </c>
      <c r="L20" s="92">
        <v>4000000</v>
      </c>
      <c r="M20" s="76" t="s">
        <v>20</v>
      </c>
    </row>
    <row r="21" spans="1:13" s="4" customFormat="1" ht="57" customHeight="1" thickBot="1" x14ac:dyDescent="0.3">
      <c r="A21" s="55"/>
      <c r="B21" s="138"/>
      <c r="C21" s="57" t="s">
        <v>131</v>
      </c>
      <c r="D21" s="14" t="s">
        <v>18</v>
      </c>
      <c r="E21" s="15">
        <v>1298691</v>
      </c>
      <c r="F21" s="14" t="s">
        <v>21</v>
      </c>
      <c r="G21" s="14" t="s">
        <v>19</v>
      </c>
      <c r="H21" s="6">
        <v>12</v>
      </c>
      <c r="I21" s="58" t="s">
        <v>172</v>
      </c>
      <c r="J21" s="86">
        <v>43465</v>
      </c>
      <c r="K21" s="88" t="s">
        <v>126</v>
      </c>
      <c r="L21" s="92"/>
      <c r="M21" s="77" t="s">
        <v>20</v>
      </c>
    </row>
    <row r="22" spans="1:13" s="4" customFormat="1" ht="50.25" customHeight="1" thickBot="1" x14ac:dyDescent="0.3">
      <c r="A22" s="55"/>
      <c r="B22" s="138"/>
      <c r="C22" s="57" t="s">
        <v>131</v>
      </c>
      <c r="D22" s="14" t="s">
        <v>18</v>
      </c>
      <c r="E22" s="15">
        <v>1298691</v>
      </c>
      <c r="F22" s="14" t="s">
        <v>21</v>
      </c>
      <c r="G22" s="14" t="s">
        <v>19</v>
      </c>
      <c r="H22" s="6">
        <v>13</v>
      </c>
      <c r="I22" s="58" t="s">
        <v>173</v>
      </c>
      <c r="J22" s="86">
        <v>43465</v>
      </c>
      <c r="K22" s="88" t="s">
        <v>126</v>
      </c>
      <c r="L22" s="92">
        <v>20000000</v>
      </c>
      <c r="M22" s="75" t="s">
        <v>20</v>
      </c>
    </row>
    <row r="23" spans="1:13" s="4" customFormat="1" ht="49.5" customHeight="1" thickBot="1" x14ac:dyDescent="0.3">
      <c r="A23" s="55"/>
      <c r="B23" s="138"/>
      <c r="C23" s="57" t="s">
        <v>131</v>
      </c>
      <c r="D23" s="14" t="s">
        <v>18</v>
      </c>
      <c r="E23" s="15">
        <v>1298691</v>
      </c>
      <c r="F23" s="14" t="s">
        <v>21</v>
      </c>
      <c r="G23" s="14" t="s">
        <v>19</v>
      </c>
      <c r="H23" s="6">
        <v>14</v>
      </c>
      <c r="I23" s="58" t="s">
        <v>174</v>
      </c>
      <c r="J23" s="86">
        <v>43465</v>
      </c>
      <c r="K23" s="88" t="s">
        <v>126</v>
      </c>
      <c r="L23" s="92">
        <v>14500000</v>
      </c>
      <c r="M23" s="75" t="s">
        <v>20</v>
      </c>
    </row>
    <row r="24" spans="1:13" s="4" customFormat="1" ht="51.75" customHeight="1" thickBot="1" x14ac:dyDescent="0.3">
      <c r="A24" s="55"/>
      <c r="B24" s="138"/>
      <c r="C24" s="57" t="s">
        <v>132</v>
      </c>
      <c r="D24" s="14" t="s">
        <v>18</v>
      </c>
      <c r="E24" s="15">
        <v>1298691</v>
      </c>
      <c r="F24" s="14" t="s">
        <v>21</v>
      </c>
      <c r="G24" s="14" t="s">
        <v>19</v>
      </c>
      <c r="H24" s="6">
        <v>15</v>
      </c>
      <c r="I24" s="58" t="s">
        <v>175</v>
      </c>
      <c r="J24" s="86">
        <v>43465</v>
      </c>
      <c r="K24" s="88" t="s">
        <v>126</v>
      </c>
      <c r="L24" s="92"/>
      <c r="M24" s="75" t="s">
        <v>20</v>
      </c>
    </row>
    <row r="25" spans="1:13" s="4" customFormat="1" ht="92.25" customHeight="1" thickBot="1" x14ac:dyDescent="0.3">
      <c r="A25" s="55"/>
      <c r="B25" s="137"/>
      <c r="C25" s="57" t="s">
        <v>133</v>
      </c>
      <c r="D25" s="14" t="s">
        <v>18</v>
      </c>
      <c r="E25" s="15">
        <v>1298691</v>
      </c>
      <c r="F25" s="14" t="s">
        <v>21</v>
      </c>
      <c r="G25" s="14" t="s">
        <v>19</v>
      </c>
      <c r="H25" s="6">
        <v>16</v>
      </c>
      <c r="I25" s="58" t="s">
        <v>176</v>
      </c>
      <c r="J25" s="86">
        <v>43465</v>
      </c>
      <c r="K25" s="88" t="s">
        <v>126</v>
      </c>
      <c r="L25" s="92">
        <v>80000000</v>
      </c>
      <c r="M25" s="77" t="s">
        <v>20</v>
      </c>
    </row>
    <row r="26" spans="1:13" s="4" customFormat="1" ht="71.25" customHeight="1" thickBot="1" x14ac:dyDescent="0.3">
      <c r="A26" s="55"/>
      <c r="B26" s="138"/>
      <c r="C26" s="57" t="s">
        <v>133</v>
      </c>
      <c r="D26" s="14" t="s">
        <v>18</v>
      </c>
      <c r="E26" s="15">
        <v>1298691</v>
      </c>
      <c r="F26" s="14" t="s">
        <v>21</v>
      </c>
      <c r="G26" s="14" t="s">
        <v>19</v>
      </c>
      <c r="H26" s="6">
        <v>17</v>
      </c>
      <c r="I26" s="58" t="s">
        <v>177</v>
      </c>
      <c r="J26" s="86">
        <v>43465</v>
      </c>
      <c r="K26" s="88" t="s">
        <v>126</v>
      </c>
      <c r="L26" s="92">
        <v>200000000</v>
      </c>
      <c r="M26" s="75" t="s">
        <v>20</v>
      </c>
    </row>
    <row r="27" spans="1:13" s="4" customFormat="1" ht="51.75" customHeight="1" thickBot="1" x14ac:dyDescent="0.3">
      <c r="A27" s="55"/>
      <c r="B27" s="137"/>
      <c r="C27" s="57" t="s">
        <v>133</v>
      </c>
      <c r="D27" s="14" t="s">
        <v>18</v>
      </c>
      <c r="E27" s="15">
        <v>1298691</v>
      </c>
      <c r="F27" s="14" t="s">
        <v>21</v>
      </c>
      <c r="G27" s="14" t="s">
        <v>19</v>
      </c>
      <c r="H27" s="6">
        <v>18</v>
      </c>
      <c r="I27" s="58" t="s">
        <v>178</v>
      </c>
      <c r="J27" s="86">
        <v>43465</v>
      </c>
      <c r="K27" s="88" t="s">
        <v>126</v>
      </c>
      <c r="L27" s="92">
        <v>0</v>
      </c>
      <c r="M27" s="77"/>
    </row>
    <row r="28" spans="1:13" s="4" customFormat="1" ht="45.75" customHeight="1" thickBot="1" x14ac:dyDescent="0.3">
      <c r="A28" s="55"/>
      <c r="B28" s="138"/>
      <c r="C28" s="57" t="s">
        <v>133</v>
      </c>
      <c r="D28" s="14" t="s">
        <v>18</v>
      </c>
      <c r="E28" s="15">
        <v>1298691</v>
      </c>
      <c r="F28" s="14" t="s">
        <v>21</v>
      </c>
      <c r="G28" s="14" t="s">
        <v>19</v>
      </c>
      <c r="H28" s="6">
        <v>19</v>
      </c>
      <c r="I28" s="58" t="s">
        <v>179</v>
      </c>
      <c r="J28" s="86">
        <v>43465</v>
      </c>
      <c r="K28" s="88" t="s">
        <v>126</v>
      </c>
      <c r="L28" s="92"/>
      <c r="M28" s="75"/>
    </row>
    <row r="29" spans="1:13" s="4" customFormat="1" ht="66" customHeight="1" thickBot="1" x14ac:dyDescent="0.3">
      <c r="A29" s="55"/>
      <c r="B29" s="138"/>
      <c r="C29" s="57" t="s">
        <v>133</v>
      </c>
      <c r="D29" s="14" t="s">
        <v>18</v>
      </c>
      <c r="E29" s="15">
        <v>1298691</v>
      </c>
      <c r="F29" s="14" t="s">
        <v>21</v>
      </c>
      <c r="G29" s="14" t="s">
        <v>19</v>
      </c>
      <c r="H29" s="6">
        <v>20</v>
      </c>
      <c r="I29" s="58" t="s">
        <v>180</v>
      </c>
      <c r="J29" s="86">
        <v>43465</v>
      </c>
      <c r="K29" s="88" t="s">
        <v>126</v>
      </c>
      <c r="L29" s="92">
        <v>14500000</v>
      </c>
      <c r="M29" s="75" t="s">
        <v>20</v>
      </c>
    </row>
    <row r="30" spans="1:13" s="4" customFormat="1" ht="54" customHeight="1" thickBot="1" x14ac:dyDescent="0.3">
      <c r="A30" s="55"/>
      <c r="B30" s="137"/>
      <c r="C30" s="57" t="s">
        <v>133</v>
      </c>
      <c r="D30" s="14" t="s">
        <v>18</v>
      </c>
      <c r="E30" s="15">
        <v>1298691</v>
      </c>
      <c r="F30" s="14" t="s">
        <v>21</v>
      </c>
      <c r="G30" s="14" t="s">
        <v>19</v>
      </c>
      <c r="H30" s="6">
        <v>21</v>
      </c>
      <c r="I30" s="58" t="s">
        <v>181</v>
      </c>
      <c r="J30" s="86">
        <v>43465</v>
      </c>
      <c r="K30" s="88" t="s">
        <v>126</v>
      </c>
      <c r="L30" s="92">
        <v>7000000</v>
      </c>
      <c r="M30" s="77" t="s">
        <v>20</v>
      </c>
    </row>
    <row r="31" spans="1:13" s="4" customFormat="1" ht="40.5" customHeight="1" thickBot="1" x14ac:dyDescent="0.3">
      <c r="A31" s="55"/>
      <c r="B31" s="138"/>
      <c r="C31" s="57" t="s">
        <v>133</v>
      </c>
      <c r="D31" s="14" t="s">
        <v>18</v>
      </c>
      <c r="E31" s="15">
        <v>1298691</v>
      </c>
      <c r="F31" s="14" t="s">
        <v>21</v>
      </c>
      <c r="G31" s="14" t="s">
        <v>19</v>
      </c>
      <c r="H31" s="6">
        <v>22</v>
      </c>
      <c r="I31" s="58" t="s">
        <v>182</v>
      </c>
      <c r="J31" s="86">
        <v>43465</v>
      </c>
      <c r="K31" s="88" t="s">
        <v>126</v>
      </c>
      <c r="L31" s="92">
        <v>0</v>
      </c>
      <c r="M31" s="11"/>
    </row>
    <row r="32" spans="1:13" s="4" customFormat="1" ht="55.5" customHeight="1" thickBot="1" x14ac:dyDescent="0.3">
      <c r="A32" s="55"/>
      <c r="B32" s="138"/>
      <c r="C32" s="58" t="s">
        <v>134</v>
      </c>
      <c r="D32" s="14" t="s">
        <v>18</v>
      </c>
      <c r="E32" s="15">
        <v>1298691</v>
      </c>
      <c r="F32" s="14" t="s">
        <v>21</v>
      </c>
      <c r="G32" s="14" t="s">
        <v>19</v>
      </c>
      <c r="H32" s="6">
        <v>23</v>
      </c>
      <c r="I32" s="58" t="s">
        <v>183</v>
      </c>
      <c r="J32" s="86">
        <v>43465</v>
      </c>
      <c r="K32" s="88" t="s">
        <v>126</v>
      </c>
      <c r="L32" s="92">
        <v>4500000</v>
      </c>
      <c r="M32" s="11" t="s">
        <v>20</v>
      </c>
    </row>
    <row r="33" spans="1:13" s="4" customFormat="1" ht="70.5" customHeight="1" thickBot="1" x14ac:dyDescent="0.3">
      <c r="A33" s="55"/>
      <c r="B33" s="138"/>
      <c r="C33" s="58" t="s">
        <v>135</v>
      </c>
      <c r="D33" s="14" t="s">
        <v>18</v>
      </c>
      <c r="E33" s="15">
        <v>1298691</v>
      </c>
      <c r="F33" s="14" t="s">
        <v>21</v>
      </c>
      <c r="G33" s="14" t="s">
        <v>19</v>
      </c>
      <c r="H33" s="6">
        <v>24</v>
      </c>
      <c r="I33" s="58" t="s">
        <v>184</v>
      </c>
      <c r="J33" s="86">
        <v>43465</v>
      </c>
      <c r="K33" s="88" t="s">
        <v>126</v>
      </c>
      <c r="L33" s="92">
        <v>14500000</v>
      </c>
      <c r="M33" s="11" t="s">
        <v>20</v>
      </c>
    </row>
    <row r="34" spans="1:13" s="4" customFormat="1" ht="100.5" customHeight="1" thickBot="1" x14ac:dyDescent="0.3">
      <c r="A34" s="55"/>
      <c r="B34" s="137"/>
      <c r="C34" s="58" t="s">
        <v>136</v>
      </c>
      <c r="D34" s="14" t="s">
        <v>18</v>
      </c>
      <c r="E34" s="15">
        <v>1298691</v>
      </c>
      <c r="F34" s="14" t="s">
        <v>21</v>
      </c>
      <c r="G34" s="14" t="s">
        <v>19</v>
      </c>
      <c r="H34" s="6">
        <v>25</v>
      </c>
      <c r="I34" s="58" t="s">
        <v>185</v>
      </c>
      <c r="J34" s="86">
        <v>43465</v>
      </c>
      <c r="K34" s="88" t="s">
        <v>126</v>
      </c>
      <c r="L34" s="92">
        <v>6000000</v>
      </c>
      <c r="M34" s="5" t="s">
        <v>20</v>
      </c>
    </row>
    <row r="35" spans="1:13" s="4" customFormat="1" ht="64.5" customHeight="1" thickBot="1" x14ac:dyDescent="0.3">
      <c r="A35" s="55"/>
      <c r="B35" s="138"/>
      <c r="C35" s="58" t="s">
        <v>137</v>
      </c>
      <c r="D35" s="14" t="s">
        <v>18</v>
      </c>
      <c r="E35" s="15">
        <v>1298691</v>
      </c>
      <c r="F35" s="14" t="s">
        <v>21</v>
      </c>
      <c r="G35" s="14" t="s">
        <v>19</v>
      </c>
      <c r="H35" s="6">
        <v>26</v>
      </c>
      <c r="I35" s="58" t="s">
        <v>186</v>
      </c>
      <c r="J35" s="86">
        <v>43465</v>
      </c>
      <c r="K35" s="88" t="s">
        <v>126</v>
      </c>
      <c r="L35" s="92">
        <v>20000000</v>
      </c>
      <c r="M35" s="5" t="s">
        <v>20</v>
      </c>
    </row>
    <row r="36" spans="1:13" s="4" customFormat="1" ht="39" thickBot="1" x14ac:dyDescent="0.3">
      <c r="A36" s="55"/>
      <c r="B36" s="137"/>
      <c r="C36" s="58" t="s">
        <v>137</v>
      </c>
      <c r="D36" s="14" t="s">
        <v>18</v>
      </c>
      <c r="E36" s="15">
        <v>1298691</v>
      </c>
      <c r="F36" s="14" t="s">
        <v>21</v>
      </c>
      <c r="G36" s="14" t="s">
        <v>19</v>
      </c>
      <c r="H36" s="62">
        <v>27</v>
      </c>
      <c r="I36" s="60" t="s">
        <v>187</v>
      </c>
      <c r="J36" s="86">
        <v>43465</v>
      </c>
      <c r="K36" s="88" t="s">
        <v>126</v>
      </c>
      <c r="L36" s="92">
        <v>0</v>
      </c>
      <c r="M36" s="59"/>
    </row>
    <row r="37" spans="1:13" s="4" customFormat="1" ht="49.5" customHeight="1" thickBot="1" x14ac:dyDescent="0.3">
      <c r="A37" s="55"/>
      <c r="B37" s="138"/>
      <c r="C37" s="57" t="s">
        <v>138</v>
      </c>
      <c r="D37" s="14" t="s">
        <v>18</v>
      </c>
      <c r="E37" s="15">
        <v>1298691</v>
      </c>
      <c r="F37" s="14" t="s">
        <v>21</v>
      </c>
      <c r="G37" s="14" t="s">
        <v>19</v>
      </c>
      <c r="H37" s="62">
        <v>28</v>
      </c>
      <c r="I37" s="58" t="s">
        <v>188</v>
      </c>
      <c r="J37" s="86">
        <v>43465</v>
      </c>
      <c r="K37" s="88" t="s">
        <v>126</v>
      </c>
      <c r="L37" s="92">
        <v>100000000</v>
      </c>
      <c r="M37" s="5" t="s">
        <v>20</v>
      </c>
    </row>
    <row r="38" spans="1:13" s="4" customFormat="1" ht="77.25" customHeight="1" thickBot="1" x14ac:dyDescent="0.3">
      <c r="A38" s="55"/>
      <c r="B38" s="138"/>
      <c r="C38" s="58" t="s">
        <v>139</v>
      </c>
      <c r="D38" s="14" t="s">
        <v>18</v>
      </c>
      <c r="E38" s="15">
        <v>1298691</v>
      </c>
      <c r="F38" s="14" t="s">
        <v>21</v>
      </c>
      <c r="G38" s="14" t="s">
        <v>19</v>
      </c>
      <c r="H38" s="62">
        <v>29</v>
      </c>
      <c r="I38" s="58" t="s">
        <v>189</v>
      </c>
      <c r="J38" s="86">
        <v>43465</v>
      </c>
      <c r="K38" s="88" t="s">
        <v>126</v>
      </c>
      <c r="L38" s="92">
        <v>0</v>
      </c>
      <c r="M38" s="62"/>
    </row>
    <row r="39" spans="1:13" s="4" customFormat="1" ht="45" customHeight="1" thickBot="1" x14ac:dyDescent="0.3">
      <c r="A39" s="55"/>
      <c r="B39" s="138"/>
      <c r="C39" s="57" t="s">
        <v>140</v>
      </c>
      <c r="D39" s="14" t="s">
        <v>18</v>
      </c>
      <c r="E39" s="15">
        <v>1298691</v>
      </c>
      <c r="F39" s="14" t="s">
        <v>21</v>
      </c>
      <c r="G39" s="14" t="s">
        <v>19</v>
      </c>
      <c r="H39" s="62">
        <v>30</v>
      </c>
      <c r="I39" s="58" t="s">
        <v>190</v>
      </c>
      <c r="J39" s="86">
        <v>43465</v>
      </c>
      <c r="K39" s="88" t="s">
        <v>126</v>
      </c>
      <c r="L39" s="92">
        <v>4000000</v>
      </c>
      <c r="M39" s="5" t="s">
        <v>20</v>
      </c>
    </row>
    <row r="40" spans="1:13" s="4" customFormat="1" ht="49.5" customHeight="1" thickBot="1" x14ac:dyDescent="0.3">
      <c r="A40" s="55"/>
      <c r="B40" s="138"/>
      <c r="C40" s="57" t="s">
        <v>140</v>
      </c>
      <c r="D40" s="14" t="s">
        <v>18</v>
      </c>
      <c r="E40" s="15">
        <v>1298691</v>
      </c>
      <c r="F40" s="14" t="s">
        <v>21</v>
      </c>
      <c r="G40" s="14" t="s">
        <v>19</v>
      </c>
      <c r="H40" s="62">
        <v>31</v>
      </c>
      <c r="I40" s="58" t="s">
        <v>191</v>
      </c>
      <c r="J40" s="86">
        <v>43465</v>
      </c>
      <c r="K40" s="88" t="s">
        <v>126</v>
      </c>
      <c r="L40" s="92">
        <v>2000000</v>
      </c>
      <c r="M40" s="5" t="s">
        <v>20</v>
      </c>
    </row>
    <row r="41" spans="1:13" s="4" customFormat="1" ht="63" customHeight="1" thickBot="1" x14ac:dyDescent="0.3">
      <c r="A41" s="55"/>
      <c r="B41" s="138"/>
      <c r="C41" s="57" t="s">
        <v>141</v>
      </c>
      <c r="D41" s="14" t="s">
        <v>18</v>
      </c>
      <c r="E41" s="15">
        <v>1298691</v>
      </c>
      <c r="F41" s="14" t="s">
        <v>21</v>
      </c>
      <c r="G41" s="14" t="s">
        <v>19</v>
      </c>
      <c r="H41" s="62">
        <v>32</v>
      </c>
      <c r="I41" s="58" t="s">
        <v>192</v>
      </c>
      <c r="J41" s="86">
        <v>43465</v>
      </c>
      <c r="K41" s="88" t="s">
        <v>126</v>
      </c>
      <c r="L41" s="92"/>
      <c r="M41" s="62"/>
    </row>
    <row r="42" spans="1:13" s="4" customFormat="1" ht="66.75" customHeight="1" thickBot="1" x14ac:dyDescent="0.3">
      <c r="A42" s="55"/>
      <c r="B42" s="139"/>
      <c r="C42" s="57" t="s">
        <v>142</v>
      </c>
      <c r="D42" s="14" t="s">
        <v>18</v>
      </c>
      <c r="E42" s="15">
        <v>1298691</v>
      </c>
      <c r="F42" s="14" t="s">
        <v>21</v>
      </c>
      <c r="G42" s="14" t="s">
        <v>19</v>
      </c>
      <c r="H42" s="62">
        <v>33</v>
      </c>
      <c r="I42" s="58" t="s">
        <v>192</v>
      </c>
      <c r="J42" s="86">
        <v>43465</v>
      </c>
      <c r="K42" s="88" t="s">
        <v>126</v>
      </c>
      <c r="L42" s="92">
        <v>0</v>
      </c>
      <c r="M42" s="62"/>
    </row>
    <row r="43" spans="1:13" ht="39" thickBot="1" x14ac:dyDescent="0.3">
      <c r="A43" s="79"/>
      <c r="B43" s="54"/>
      <c r="C43" s="57" t="s">
        <v>143</v>
      </c>
      <c r="D43" s="14" t="s">
        <v>18</v>
      </c>
      <c r="E43" s="15">
        <v>1298691</v>
      </c>
      <c r="F43" s="14" t="s">
        <v>21</v>
      </c>
      <c r="G43" s="14" t="s">
        <v>19</v>
      </c>
      <c r="H43" s="6">
        <v>34</v>
      </c>
      <c r="I43" s="61" t="s">
        <v>193</v>
      </c>
      <c r="J43" s="86">
        <v>43465</v>
      </c>
      <c r="K43" s="88" t="s">
        <v>126</v>
      </c>
      <c r="L43" s="92">
        <v>70000000</v>
      </c>
      <c r="M43" s="5" t="s">
        <v>20</v>
      </c>
    </row>
    <row r="44" spans="1:13" ht="39" thickBot="1" x14ac:dyDescent="0.3">
      <c r="A44" s="79"/>
      <c r="B44" s="54"/>
      <c r="C44" s="57" t="s">
        <v>144</v>
      </c>
      <c r="D44" s="14" t="s">
        <v>18</v>
      </c>
      <c r="E44" s="15">
        <v>1298691</v>
      </c>
      <c r="F44" s="14" t="s">
        <v>21</v>
      </c>
      <c r="G44" s="14" t="s">
        <v>19</v>
      </c>
      <c r="H44" s="6">
        <v>35</v>
      </c>
      <c r="I44" s="57" t="s">
        <v>194</v>
      </c>
      <c r="J44" s="86">
        <v>43465</v>
      </c>
      <c r="K44" s="88" t="s">
        <v>126</v>
      </c>
      <c r="L44" s="92"/>
      <c r="M44" s="51"/>
    </row>
    <row r="45" spans="1:13" ht="39" thickBot="1" x14ac:dyDescent="0.3">
      <c r="A45" s="79"/>
      <c r="B45" s="54"/>
      <c r="C45" s="57" t="s">
        <v>145</v>
      </c>
      <c r="D45" s="14" t="s">
        <v>18</v>
      </c>
      <c r="E45" s="15">
        <v>1298691</v>
      </c>
      <c r="F45" s="14" t="s">
        <v>21</v>
      </c>
      <c r="G45" s="14" t="s">
        <v>19</v>
      </c>
      <c r="H45" s="6">
        <v>36</v>
      </c>
      <c r="I45" s="57" t="s">
        <v>195</v>
      </c>
      <c r="J45" s="86">
        <v>43465</v>
      </c>
      <c r="K45" s="88" t="s">
        <v>126</v>
      </c>
      <c r="L45" s="92">
        <v>10000000</v>
      </c>
      <c r="M45" s="5" t="s">
        <v>20</v>
      </c>
    </row>
    <row r="46" spans="1:13" ht="51.75" thickBot="1" x14ac:dyDescent="0.3">
      <c r="A46" s="79"/>
      <c r="B46" s="54"/>
      <c r="C46" s="57" t="s">
        <v>146</v>
      </c>
      <c r="D46" s="14" t="s">
        <v>18</v>
      </c>
      <c r="E46" s="15">
        <v>1298691</v>
      </c>
      <c r="F46" s="14" t="s">
        <v>21</v>
      </c>
      <c r="G46" s="14" t="s">
        <v>19</v>
      </c>
      <c r="H46" s="6">
        <v>37</v>
      </c>
      <c r="I46" s="58" t="s">
        <v>196</v>
      </c>
      <c r="J46" s="86">
        <v>43465</v>
      </c>
      <c r="K46" s="88" t="s">
        <v>126</v>
      </c>
      <c r="L46" s="92">
        <v>4000000</v>
      </c>
      <c r="M46" s="5" t="s">
        <v>20</v>
      </c>
    </row>
    <row r="47" spans="1:13" ht="51.75" thickBot="1" x14ac:dyDescent="0.3">
      <c r="A47" s="79"/>
      <c r="B47" s="78"/>
      <c r="C47" s="57" t="s">
        <v>146</v>
      </c>
      <c r="D47" s="14" t="s">
        <v>18</v>
      </c>
      <c r="E47" s="15">
        <v>1298691</v>
      </c>
      <c r="F47" s="14" t="s">
        <v>21</v>
      </c>
      <c r="G47" s="14" t="s">
        <v>19</v>
      </c>
      <c r="H47" s="6">
        <v>38</v>
      </c>
      <c r="I47" s="58" t="s">
        <v>197</v>
      </c>
      <c r="J47" s="86">
        <v>43465</v>
      </c>
      <c r="K47" s="88" t="s">
        <v>126</v>
      </c>
      <c r="L47" s="92"/>
      <c r="M47" s="51"/>
    </row>
    <row r="48" spans="1:13" ht="75.75" customHeight="1" thickBot="1" x14ac:dyDescent="0.3">
      <c r="A48" s="79"/>
      <c r="B48" s="54"/>
      <c r="C48" s="57" t="s">
        <v>147</v>
      </c>
      <c r="D48" s="14" t="s">
        <v>18</v>
      </c>
      <c r="E48" s="15">
        <v>1298691</v>
      </c>
      <c r="F48" s="14" t="s">
        <v>21</v>
      </c>
      <c r="G48" s="14" t="s">
        <v>19</v>
      </c>
      <c r="H48" s="6">
        <v>39</v>
      </c>
      <c r="I48" s="58" t="s">
        <v>192</v>
      </c>
      <c r="J48" s="86">
        <v>43465</v>
      </c>
      <c r="K48" s="88" t="s">
        <v>126</v>
      </c>
      <c r="L48" s="92">
        <v>42701728</v>
      </c>
      <c r="M48" s="5" t="s">
        <v>20</v>
      </c>
    </row>
    <row r="49" spans="1:13" ht="102.75" thickBot="1" x14ac:dyDescent="0.3">
      <c r="A49" s="79"/>
      <c r="B49" s="54"/>
      <c r="C49" s="57" t="s">
        <v>130</v>
      </c>
      <c r="D49" s="14" t="s">
        <v>18</v>
      </c>
      <c r="E49" s="15">
        <v>1298691</v>
      </c>
      <c r="F49" s="14" t="s">
        <v>21</v>
      </c>
      <c r="G49" s="14" t="s">
        <v>19</v>
      </c>
      <c r="H49" s="6">
        <v>40</v>
      </c>
      <c r="I49" s="58" t="s">
        <v>198</v>
      </c>
      <c r="J49" s="86">
        <v>43465</v>
      </c>
      <c r="K49" s="88" t="s">
        <v>126</v>
      </c>
      <c r="L49" s="92"/>
      <c r="M49" s="51"/>
    </row>
    <row r="50" spans="1:13" ht="39" thickBot="1" x14ac:dyDescent="0.3">
      <c r="A50" s="79"/>
      <c r="B50" s="54"/>
      <c r="C50" s="57" t="s">
        <v>148</v>
      </c>
      <c r="D50" s="14" t="s">
        <v>18</v>
      </c>
      <c r="E50" s="15">
        <v>1298691</v>
      </c>
      <c r="F50" s="14" t="s">
        <v>21</v>
      </c>
      <c r="G50" s="14" t="s">
        <v>19</v>
      </c>
      <c r="H50" s="6">
        <v>41</v>
      </c>
      <c r="I50" s="58" t="s">
        <v>199</v>
      </c>
      <c r="J50" s="86">
        <v>43465</v>
      </c>
      <c r="K50" s="88" t="s">
        <v>126</v>
      </c>
      <c r="L50" s="92">
        <v>5000000</v>
      </c>
      <c r="M50" s="5" t="s">
        <v>20</v>
      </c>
    </row>
    <row r="51" spans="1:13" ht="39" thickBot="1" x14ac:dyDescent="0.3">
      <c r="A51" s="79"/>
      <c r="B51" s="54"/>
      <c r="C51" s="57" t="s">
        <v>148</v>
      </c>
      <c r="D51" s="14" t="s">
        <v>18</v>
      </c>
      <c r="E51" s="15">
        <v>1298691</v>
      </c>
      <c r="F51" s="14" t="s">
        <v>21</v>
      </c>
      <c r="G51" s="14" t="s">
        <v>19</v>
      </c>
      <c r="H51" s="6">
        <v>42</v>
      </c>
      <c r="I51" s="58" t="s">
        <v>200</v>
      </c>
      <c r="J51" s="86">
        <v>43465</v>
      </c>
      <c r="K51" s="88" t="s">
        <v>126</v>
      </c>
      <c r="L51" s="92">
        <v>2000000</v>
      </c>
      <c r="M51" s="5" t="s">
        <v>20</v>
      </c>
    </row>
    <row r="52" spans="1:13" ht="51.75" thickBot="1" x14ac:dyDescent="0.3">
      <c r="A52" s="79"/>
      <c r="B52" s="53"/>
      <c r="C52" s="57" t="s">
        <v>149</v>
      </c>
      <c r="D52" s="14" t="s">
        <v>18</v>
      </c>
      <c r="E52" s="15">
        <v>1298691</v>
      </c>
      <c r="F52" s="14" t="s">
        <v>21</v>
      </c>
      <c r="G52" s="14" t="s">
        <v>19</v>
      </c>
      <c r="H52" s="6">
        <v>43</v>
      </c>
      <c r="I52" s="58" t="s">
        <v>201</v>
      </c>
      <c r="J52" s="86">
        <v>43465</v>
      </c>
      <c r="K52" s="88" t="s">
        <v>126</v>
      </c>
      <c r="L52" s="92">
        <v>4000000</v>
      </c>
      <c r="M52" s="5" t="s">
        <v>20</v>
      </c>
    </row>
    <row r="53" spans="1:13" ht="51.75" thickBot="1" x14ac:dyDescent="0.3">
      <c r="A53" s="63"/>
      <c r="C53" s="57" t="s">
        <v>150</v>
      </c>
      <c r="D53" s="14" t="s">
        <v>18</v>
      </c>
      <c r="E53" s="15">
        <v>1298691</v>
      </c>
      <c r="F53" s="14" t="s">
        <v>21</v>
      </c>
      <c r="G53" s="14" t="s">
        <v>19</v>
      </c>
      <c r="H53" s="64">
        <v>44</v>
      </c>
      <c r="I53" s="58" t="s">
        <v>202</v>
      </c>
      <c r="J53" s="86">
        <v>43465</v>
      </c>
      <c r="K53" s="88" t="s">
        <v>126</v>
      </c>
      <c r="L53" s="92">
        <v>1800000</v>
      </c>
      <c r="M53" s="5" t="s">
        <v>20</v>
      </c>
    </row>
    <row r="54" spans="1:13" ht="51.75" thickBot="1" x14ac:dyDescent="0.3">
      <c r="A54" s="63"/>
      <c r="C54" s="58" t="s">
        <v>151</v>
      </c>
      <c r="D54" s="14" t="s">
        <v>18</v>
      </c>
      <c r="E54" s="15">
        <v>1298691</v>
      </c>
      <c r="F54" s="14" t="s">
        <v>21</v>
      </c>
      <c r="G54" s="14" t="s">
        <v>19</v>
      </c>
      <c r="H54" s="64">
        <v>45</v>
      </c>
      <c r="I54" s="58" t="s">
        <v>203</v>
      </c>
      <c r="J54" s="86">
        <v>43465</v>
      </c>
      <c r="K54" s="88" t="s">
        <v>126</v>
      </c>
      <c r="L54" s="92">
        <v>20000000</v>
      </c>
      <c r="M54" s="5" t="s">
        <v>20</v>
      </c>
    </row>
    <row r="55" spans="1:13" ht="51.75" thickBot="1" x14ac:dyDescent="0.3">
      <c r="A55" s="63"/>
      <c r="C55" s="58" t="s">
        <v>149</v>
      </c>
      <c r="D55" s="14" t="s">
        <v>18</v>
      </c>
      <c r="E55" s="15">
        <v>1298691</v>
      </c>
      <c r="F55" s="14" t="s">
        <v>21</v>
      </c>
      <c r="G55" s="14" t="s">
        <v>19</v>
      </c>
      <c r="H55" s="64">
        <v>46</v>
      </c>
      <c r="I55" s="58" t="s">
        <v>204</v>
      </c>
      <c r="J55" s="86">
        <v>43465</v>
      </c>
      <c r="K55" s="88" t="s">
        <v>126</v>
      </c>
      <c r="L55" s="92"/>
      <c r="M55" s="63"/>
    </row>
    <row r="56" spans="1:13" ht="39" thickBot="1" x14ac:dyDescent="0.3">
      <c r="A56" s="63"/>
      <c r="C56" s="58" t="s">
        <v>152</v>
      </c>
      <c r="D56" s="14" t="s">
        <v>18</v>
      </c>
      <c r="E56" s="15">
        <v>1298691</v>
      </c>
      <c r="F56" s="14" t="s">
        <v>21</v>
      </c>
      <c r="G56" s="14" t="s">
        <v>19</v>
      </c>
      <c r="H56" s="64">
        <v>47</v>
      </c>
      <c r="I56" s="58" t="s">
        <v>205</v>
      </c>
      <c r="J56" s="86">
        <v>43465</v>
      </c>
      <c r="K56" s="88" t="s">
        <v>126</v>
      </c>
      <c r="L56" s="92"/>
      <c r="M56" s="63"/>
    </row>
    <row r="57" spans="1:13" ht="64.5" thickBot="1" x14ac:dyDescent="0.3">
      <c r="A57" s="63"/>
      <c r="C57" s="58" t="s">
        <v>151</v>
      </c>
      <c r="D57" s="14" t="s">
        <v>18</v>
      </c>
      <c r="E57" s="15">
        <v>1298691</v>
      </c>
      <c r="F57" s="14" t="s">
        <v>21</v>
      </c>
      <c r="G57" s="14" t="s">
        <v>19</v>
      </c>
      <c r="H57" s="64">
        <v>48</v>
      </c>
      <c r="I57" s="58" t="s">
        <v>206</v>
      </c>
      <c r="J57" s="86">
        <v>43465</v>
      </c>
      <c r="K57" s="88" t="s">
        <v>126</v>
      </c>
      <c r="L57" s="92">
        <v>15000000</v>
      </c>
      <c r="M57" s="5" t="s">
        <v>20</v>
      </c>
    </row>
    <row r="58" spans="1:13" ht="77.25" thickBot="1" x14ac:dyDescent="0.3">
      <c r="A58" s="63"/>
      <c r="C58" s="58" t="s">
        <v>151</v>
      </c>
      <c r="D58" s="14" t="s">
        <v>18</v>
      </c>
      <c r="E58" s="15">
        <v>1298691</v>
      </c>
      <c r="F58" s="14" t="s">
        <v>21</v>
      </c>
      <c r="G58" s="14" t="s">
        <v>19</v>
      </c>
      <c r="H58" s="64">
        <v>49</v>
      </c>
      <c r="I58" s="58" t="s">
        <v>207</v>
      </c>
      <c r="J58" s="86">
        <v>43465</v>
      </c>
      <c r="K58" s="88" t="s">
        <v>126</v>
      </c>
      <c r="L58" s="92">
        <v>20000000</v>
      </c>
      <c r="M58" s="5" t="s">
        <v>20</v>
      </c>
    </row>
    <row r="59" spans="1:13" ht="90" thickBot="1" x14ac:dyDescent="0.3">
      <c r="A59" s="63"/>
      <c r="C59" s="58" t="s">
        <v>151</v>
      </c>
      <c r="D59" s="14" t="s">
        <v>18</v>
      </c>
      <c r="E59" s="15">
        <v>1298691</v>
      </c>
      <c r="F59" s="14" t="s">
        <v>21</v>
      </c>
      <c r="G59" s="14" t="s">
        <v>19</v>
      </c>
      <c r="H59" s="64">
        <v>50</v>
      </c>
      <c r="I59" s="58" t="s">
        <v>208</v>
      </c>
      <c r="J59" s="86">
        <v>43465</v>
      </c>
      <c r="K59" s="88" t="s">
        <v>126</v>
      </c>
      <c r="L59" s="92">
        <v>10000000</v>
      </c>
      <c r="M59" s="5" t="s">
        <v>20</v>
      </c>
    </row>
    <row r="60" spans="1:13" ht="64.5" thickBot="1" x14ac:dyDescent="0.3">
      <c r="A60" s="63"/>
      <c r="C60" s="58" t="s">
        <v>153</v>
      </c>
      <c r="D60" s="14" t="s">
        <v>18</v>
      </c>
      <c r="E60" s="15">
        <v>1298691</v>
      </c>
      <c r="F60" s="14" t="s">
        <v>21</v>
      </c>
      <c r="G60" s="14" t="s">
        <v>19</v>
      </c>
      <c r="H60" s="64">
        <v>51</v>
      </c>
      <c r="I60" s="58" t="s">
        <v>209</v>
      </c>
      <c r="J60" s="86">
        <v>43465</v>
      </c>
      <c r="K60" s="88" t="s">
        <v>126</v>
      </c>
      <c r="L60" s="92">
        <v>20000000</v>
      </c>
      <c r="M60" s="5" t="s">
        <v>20</v>
      </c>
    </row>
    <row r="61" spans="1:13" ht="64.5" thickBot="1" x14ac:dyDescent="0.3">
      <c r="A61" s="63"/>
      <c r="C61" s="57" t="s">
        <v>138</v>
      </c>
      <c r="D61" s="14" t="s">
        <v>18</v>
      </c>
      <c r="E61" s="15">
        <v>1298691</v>
      </c>
      <c r="F61" s="14" t="s">
        <v>21</v>
      </c>
      <c r="G61" s="14" t="s">
        <v>19</v>
      </c>
      <c r="H61" s="64">
        <v>52</v>
      </c>
      <c r="I61" s="58" t="s">
        <v>210</v>
      </c>
      <c r="J61" s="86">
        <v>43465</v>
      </c>
      <c r="K61" s="88" t="s">
        <v>126</v>
      </c>
      <c r="L61" s="92">
        <v>0</v>
      </c>
      <c r="M61" s="63"/>
    </row>
    <row r="62" spans="1:13" ht="51.75" thickBot="1" x14ac:dyDescent="0.3">
      <c r="A62" s="63"/>
      <c r="C62" s="57" t="s">
        <v>138</v>
      </c>
      <c r="D62" s="14" t="s">
        <v>18</v>
      </c>
      <c r="E62" s="15">
        <v>1298691</v>
      </c>
      <c r="F62" s="14" t="s">
        <v>21</v>
      </c>
      <c r="G62" s="14" t="s">
        <v>19</v>
      </c>
      <c r="H62" s="64">
        <v>53</v>
      </c>
      <c r="I62" s="58" t="s">
        <v>211</v>
      </c>
      <c r="J62" s="86">
        <v>43465</v>
      </c>
      <c r="K62" s="88" t="s">
        <v>126</v>
      </c>
      <c r="L62" s="92">
        <v>5800000</v>
      </c>
      <c r="M62" s="5" t="s">
        <v>20</v>
      </c>
    </row>
    <row r="63" spans="1:13" ht="26.25" customHeight="1" thickBot="1" x14ac:dyDescent="0.3">
      <c r="A63" s="63"/>
      <c r="C63" s="57" t="s">
        <v>138</v>
      </c>
      <c r="D63" s="14" t="s">
        <v>18</v>
      </c>
      <c r="E63" s="15">
        <v>1298691</v>
      </c>
      <c r="F63" s="14" t="s">
        <v>21</v>
      </c>
      <c r="G63" s="14" t="s">
        <v>19</v>
      </c>
      <c r="H63" s="64">
        <v>54</v>
      </c>
      <c r="I63" s="58" t="s">
        <v>212</v>
      </c>
      <c r="J63" s="86">
        <v>43465</v>
      </c>
      <c r="K63" s="88" t="s">
        <v>126</v>
      </c>
      <c r="L63" s="92">
        <v>30197576</v>
      </c>
      <c r="M63" s="5" t="s">
        <v>20</v>
      </c>
    </row>
    <row r="64" spans="1:13" ht="51.75" thickBot="1" x14ac:dyDescent="0.3">
      <c r="A64" s="63"/>
      <c r="C64" s="57" t="s">
        <v>138</v>
      </c>
      <c r="D64" s="14" t="s">
        <v>18</v>
      </c>
      <c r="E64" s="15">
        <v>1298691</v>
      </c>
      <c r="F64" s="14" t="s">
        <v>21</v>
      </c>
      <c r="G64" s="14" t="s">
        <v>19</v>
      </c>
      <c r="H64" s="64">
        <v>55</v>
      </c>
      <c r="I64" s="58" t="s">
        <v>213</v>
      </c>
      <c r="J64" s="86">
        <v>43465</v>
      </c>
      <c r="K64" s="88" t="s">
        <v>126</v>
      </c>
      <c r="L64" s="92">
        <v>1000000</v>
      </c>
      <c r="M64" s="5" t="s">
        <v>20</v>
      </c>
    </row>
    <row r="65" spans="1:14" ht="39" thickBot="1" x14ac:dyDescent="0.3">
      <c r="A65" s="63"/>
      <c r="C65" s="57" t="s">
        <v>138</v>
      </c>
      <c r="D65" s="14" t="s">
        <v>18</v>
      </c>
      <c r="E65" s="15">
        <v>1298691</v>
      </c>
      <c r="F65" s="14" t="s">
        <v>21</v>
      </c>
      <c r="G65" s="14" t="s">
        <v>19</v>
      </c>
      <c r="H65" s="64">
        <v>56</v>
      </c>
      <c r="I65" s="58" t="s">
        <v>214</v>
      </c>
      <c r="J65" s="86">
        <v>43465</v>
      </c>
      <c r="K65" s="88" t="s">
        <v>126</v>
      </c>
      <c r="L65" s="92">
        <v>0</v>
      </c>
      <c r="M65" s="63"/>
    </row>
    <row r="66" spans="1:14" ht="51.75" thickBot="1" x14ac:dyDescent="0.3">
      <c r="A66" s="63"/>
      <c r="C66" s="58" t="s">
        <v>134</v>
      </c>
      <c r="D66" s="14" t="s">
        <v>18</v>
      </c>
      <c r="E66" s="15">
        <v>1298691</v>
      </c>
      <c r="F66" s="14" t="s">
        <v>21</v>
      </c>
      <c r="G66" s="14" t="s">
        <v>19</v>
      </c>
      <c r="H66" s="64">
        <v>57</v>
      </c>
      <c r="I66" s="58" t="s">
        <v>215</v>
      </c>
      <c r="J66" s="86">
        <v>43465</v>
      </c>
      <c r="K66" s="88" t="s">
        <v>126</v>
      </c>
      <c r="L66" s="92">
        <v>5000000</v>
      </c>
      <c r="M66" s="5" t="s">
        <v>20</v>
      </c>
    </row>
    <row r="67" spans="1:14" ht="64.5" thickBot="1" x14ac:dyDescent="0.3">
      <c r="A67" s="63"/>
      <c r="C67" s="58" t="s">
        <v>134</v>
      </c>
      <c r="D67" s="14" t="s">
        <v>18</v>
      </c>
      <c r="E67" s="15">
        <v>1298691</v>
      </c>
      <c r="F67" s="14" t="s">
        <v>21</v>
      </c>
      <c r="G67" s="14" t="s">
        <v>19</v>
      </c>
      <c r="H67" s="64">
        <v>58</v>
      </c>
      <c r="I67" s="58" t="s">
        <v>216</v>
      </c>
      <c r="J67" s="86">
        <v>43465</v>
      </c>
      <c r="K67" s="88" t="s">
        <v>126</v>
      </c>
      <c r="L67" s="92">
        <v>2000000</v>
      </c>
      <c r="M67" s="5" t="s">
        <v>20</v>
      </c>
    </row>
    <row r="68" spans="1:14" ht="39" thickBot="1" x14ac:dyDescent="0.3">
      <c r="A68" s="63"/>
      <c r="C68" s="58" t="s">
        <v>154</v>
      </c>
      <c r="D68" s="14" t="s">
        <v>18</v>
      </c>
      <c r="E68" s="15">
        <v>1298691</v>
      </c>
      <c r="F68" s="14" t="s">
        <v>21</v>
      </c>
      <c r="G68" s="14" t="s">
        <v>19</v>
      </c>
      <c r="H68" s="64">
        <v>59</v>
      </c>
      <c r="I68" s="58" t="s">
        <v>217</v>
      </c>
      <c r="J68" s="86">
        <v>43465</v>
      </c>
      <c r="K68" s="88" t="s">
        <v>126</v>
      </c>
      <c r="L68" s="92">
        <v>2500000</v>
      </c>
      <c r="M68" s="5" t="s">
        <v>20</v>
      </c>
    </row>
    <row r="69" spans="1:14" ht="39" thickBot="1" x14ac:dyDescent="0.3">
      <c r="A69" s="63"/>
      <c r="C69" s="58" t="s">
        <v>155</v>
      </c>
      <c r="D69" s="14" t="s">
        <v>18</v>
      </c>
      <c r="E69" s="15">
        <v>1298691</v>
      </c>
      <c r="F69" s="14" t="s">
        <v>21</v>
      </c>
      <c r="G69" s="14" t="s">
        <v>19</v>
      </c>
      <c r="H69" s="64">
        <v>60</v>
      </c>
      <c r="I69" s="58" t="s">
        <v>218</v>
      </c>
      <c r="J69" s="86">
        <v>43465</v>
      </c>
      <c r="K69" s="88" t="s">
        <v>126</v>
      </c>
      <c r="L69" s="92">
        <v>70000000</v>
      </c>
      <c r="M69" s="5" t="s">
        <v>20</v>
      </c>
    </row>
    <row r="70" spans="1:14" ht="51.75" thickBot="1" x14ac:dyDescent="0.3">
      <c r="A70" s="63"/>
      <c r="C70" s="58" t="s">
        <v>156</v>
      </c>
      <c r="D70" s="14" t="s">
        <v>18</v>
      </c>
      <c r="E70" s="15">
        <v>1298691</v>
      </c>
      <c r="F70" s="14" t="s">
        <v>21</v>
      </c>
      <c r="G70" s="14" t="s">
        <v>19</v>
      </c>
      <c r="H70" s="64">
        <v>61</v>
      </c>
      <c r="I70" s="58" t="s">
        <v>219</v>
      </c>
      <c r="J70" s="86">
        <v>43465</v>
      </c>
      <c r="K70" s="88" t="s">
        <v>126</v>
      </c>
      <c r="L70" s="92">
        <v>16000000</v>
      </c>
      <c r="M70" s="5" t="s">
        <v>20</v>
      </c>
    </row>
    <row r="71" spans="1:14" ht="51.75" thickBot="1" x14ac:dyDescent="0.3">
      <c r="A71" s="63"/>
      <c r="C71" s="58" t="s">
        <v>156</v>
      </c>
      <c r="D71" s="14" t="s">
        <v>18</v>
      </c>
      <c r="E71" s="15">
        <v>1298691</v>
      </c>
      <c r="F71" s="14" t="s">
        <v>21</v>
      </c>
      <c r="G71" s="14" t="s">
        <v>19</v>
      </c>
      <c r="H71" s="114">
        <v>62</v>
      </c>
      <c r="I71" s="84" t="s">
        <v>220</v>
      </c>
      <c r="J71" s="115">
        <v>43465</v>
      </c>
      <c r="K71" s="116" t="s">
        <v>126</v>
      </c>
      <c r="L71" s="92">
        <v>10000000</v>
      </c>
      <c r="M71" s="5" t="s">
        <v>20</v>
      </c>
      <c r="N71" s="113"/>
    </row>
    <row r="72" spans="1:14" ht="69" customHeight="1" thickBot="1" x14ac:dyDescent="0.3">
      <c r="A72" s="80" t="s">
        <v>609</v>
      </c>
      <c r="C72" s="58" t="s">
        <v>157</v>
      </c>
      <c r="D72" s="14" t="s">
        <v>18</v>
      </c>
      <c r="E72" s="15">
        <v>1298691</v>
      </c>
      <c r="F72" s="14" t="s">
        <v>21</v>
      </c>
      <c r="G72" s="14" t="s">
        <v>19</v>
      </c>
      <c r="H72" s="64">
        <v>63</v>
      </c>
      <c r="I72" s="58" t="s">
        <v>221</v>
      </c>
      <c r="J72" s="86">
        <v>43465</v>
      </c>
      <c r="K72" s="74" t="s">
        <v>630</v>
      </c>
      <c r="L72" s="93">
        <v>5000000</v>
      </c>
      <c r="M72" s="84" t="s">
        <v>640</v>
      </c>
    </row>
    <row r="73" spans="1:14" ht="51.75" thickBot="1" x14ac:dyDescent="0.3">
      <c r="A73" s="63"/>
      <c r="C73" s="58" t="s">
        <v>158</v>
      </c>
      <c r="D73" s="14" t="s">
        <v>18</v>
      </c>
      <c r="E73" s="15">
        <v>1298691</v>
      </c>
      <c r="F73" s="14" t="s">
        <v>21</v>
      </c>
      <c r="G73" s="14" t="s">
        <v>19</v>
      </c>
      <c r="H73" s="64">
        <v>64</v>
      </c>
      <c r="I73" s="58" t="s">
        <v>222</v>
      </c>
      <c r="J73" s="86">
        <v>43465</v>
      </c>
      <c r="K73" s="89"/>
      <c r="L73" s="93">
        <v>5000000</v>
      </c>
      <c r="M73" s="84" t="s">
        <v>640</v>
      </c>
    </row>
    <row r="74" spans="1:14" ht="51.75" thickBot="1" x14ac:dyDescent="0.3">
      <c r="A74" s="63"/>
      <c r="C74" s="58" t="s">
        <v>158</v>
      </c>
      <c r="D74" s="14" t="s">
        <v>18</v>
      </c>
      <c r="E74" s="15">
        <v>1298691</v>
      </c>
      <c r="F74" s="14" t="s">
        <v>21</v>
      </c>
      <c r="G74" s="14" t="s">
        <v>19</v>
      </c>
      <c r="H74" s="64">
        <v>65</v>
      </c>
      <c r="I74" s="58" t="s">
        <v>223</v>
      </c>
      <c r="J74" s="86">
        <v>43465</v>
      </c>
      <c r="K74" s="89"/>
      <c r="L74" s="92">
        <v>40000000</v>
      </c>
      <c r="M74" s="84" t="s">
        <v>640</v>
      </c>
    </row>
    <row r="75" spans="1:14" ht="51.75" thickBot="1" x14ac:dyDescent="0.3">
      <c r="A75" s="63"/>
      <c r="C75" s="58" t="s">
        <v>158</v>
      </c>
      <c r="D75" s="14" t="s">
        <v>18</v>
      </c>
      <c r="E75" s="15">
        <v>1298691</v>
      </c>
      <c r="F75" s="14" t="s">
        <v>21</v>
      </c>
      <c r="G75" s="14" t="s">
        <v>19</v>
      </c>
      <c r="H75" s="64">
        <v>66</v>
      </c>
      <c r="I75" s="58" t="s">
        <v>224</v>
      </c>
      <c r="J75" s="86">
        <v>43465</v>
      </c>
      <c r="K75" s="89"/>
      <c r="L75" s="92">
        <v>20000000</v>
      </c>
      <c r="M75" s="84" t="s">
        <v>640</v>
      </c>
    </row>
    <row r="76" spans="1:14" ht="51.75" thickBot="1" x14ac:dyDescent="0.3">
      <c r="A76" s="63"/>
      <c r="C76" s="58" t="s">
        <v>158</v>
      </c>
      <c r="D76" s="14" t="s">
        <v>18</v>
      </c>
      <c r="E76" s="15">
        <v>1298691</v>
      </c>
      <c r="F76" s="14" t="s">
        <v>21</v>
      </c>
      <c r="G76" s="14" t="s">
        <v>19</v>
      </c>
      <c r="H76" s="64">
        <v>67</v>
      </c>
      <c r="I76" s="58" t="s">
        <v>225</v>
      </c>
      <c r="J76" s="86">
        <v>43465</v>
      </c>
      <c r="K76" s="89"/>
      <c r="L76" s="92">
        <v>10000000</v>
      </c>
      <c r="M76" s="84" t="s">
        <v>640</v>
      </c>
    </row>
    <row r="77" spans="1:14" ht="51.75" thickBot="1" x14ac:dyDescent="0.3">
      <c r="A77" s="63"/>
      <c r="C77" s="58" t="s">
        <v>158</v>
      </c>
      <c r="D77" s="14" t="s">
        <v>18</v>
      </c>
      <c r="E77" s="15">
        <v>1298691</v>
      </c>
      <c r="F77" s="14" t="s">
        <v>21</v>
      </c>
      <c r="G77" s="14" t="s">
        <v>19</v>
      </c>
      <c r="H77" s="64">
        <v>68</v>
      </c>
      <c r="I77" s="58" t="s">
        <v>226</v>
      </c>
      <c r="J77" s="86">
        <v>43465</v>
      </c>
      <c r="K77" s="89"/>
      <c r="L77" s="92">
        <v>9000000</v>
      </c>
      <c r="M77" s="84" t="s">
        <v>640</v>
      </c>
    </row>
    <row r="78" spans="1:14" ht="51.75" thickBot="1" x14ac:dyDescent="0.3">
      <c r="A78" s="63"/>
      <c r="C78" s="58" t="s">
        <v>158</v>
      </c>
      <c r="D78" s="14" t="s">
        <v>18</v>
      </c>
      <c r="E78" s="15">
        <v>1298691</v>
      </c>
      <c r="F78" s="14" t="s">
        <v>21</v>
      </c>
      <c r="G78" s="14" t="s">
        <v>19</v>
      </c>
      <c r="H78" s="64">
        <v>69</v>
      </c>
      <c r="I78" s="58" t="s">
        <v>227</v>
      </c>
      <c r="J78" s="86">
        <v>43465</v>
      </c>
      <c r="K78" s="89"/>
      <c r="L78" s="92">
        <v>20000000</v>
      </c>
      <c r="M78" s="84" t="s">
        <v>640</v>
      </c>
    </row>
    <row r="79" spans="1:14" ht="51.75" thickBot="1" x14ac:dyDescent="0.3">
      <c r="A79" s="63"/>
      <c r="C79" s="58" t="s">
        <v>157</v>
      </c>
      <c r="D79" s="14" t="s">
        <v>18</v>
      </c>
      <c r="E79" s="15">
        <v>1298691</v>
      </c>
      <c r="F79" s="14" t="s">
        <v>21</v>
      </c>
      <c r="G79" s="14" t="s">
        <v>19</v>
      </c>
      <c r="H79" s="64">
        <v>70</v>
      </c>
      <c r="I79" s="58" t="s">
        <v>228</v>
      </c>
      <c r="J79" s="86">
        <v>43465</v>
      </c>
      <c r="K79" s="89"/>
      <c r="L79" s="92">
        <v>25000000</v>
      </c>
      <c r="M79" s="84"/>
    </row>
    <row r="80" spans="1:14" ht="77.25" thickBot="1" x14ac:dyDescent="0.3">
      <c r="A80" s="63"/>
      <c r="C80" s="58" t="s">
        <v>159</v>
      </c>
      <c r="D80" s="14" t="s">
        <v>18</v>
      </c>
      <c r="E80" s="15">
        <v>1298691</v>
      </c>
      <c r="F80" s="14" t="s">
        <v>21</v>
      </c>
      <c r="G80" s="14" t="s">
        <v>19</v>
      </c>
      <c r="H80" s="64">
        <v>71</v>
      </c>
      <c r="I80" s="58" t="s">
        <v>229</v>
      </c>
      <c r="J80" s="86">
        <v>43465</v>
      </c>
      <c r="K80" s="89"/>
      <c r="L80" s="92">
        <v>10000000</v>
      </c>
      <c r="M80" s="84" t="s">
        <v>640</v>
      </c>
    </row>
    <row r="81" spans="1:13" ht="77.25" thickBot="1" x14ac:dyDescent="0.3">
      <c r="A81" s="63"/>
      <c r="C81" s="58" t="s">
        <v>158</v>
      </c>
      <c r="D81" s="14" t="s">
        <v>18</v>
      </c>
      <c r="E81" s="15">
        <v>1298691</v>
      </c>
      <c r="F81" s="14" t="s">
        <v>21</v>
      </c>
      <c r="G81" s="14" t="s">
        <v>19</v>
      </c>
      <c r="H81" s="64">
        <v>72</v>
      </c>
      <c r="I81" s="58" t="s">
        <v>230</v>
      </c>
      <c r="J81" s="86">
        <v>43465</v>
      </c>
      <c r="K81" s="89"/>
      <c r="L81" s="92">
        <v>10000000</v>
      </c>
      <c r="M81" s="84" t="s">
        <v>640</v>
      </c>
    </row>
    <row r="82" spans="1:13" ht="39" thickBot="1" x14ac:dyDescent="0.3">
      <c r="A82" s="63"/>
      <c r="C82" s="58" t="s">
        <v>158</v>
      </c>
      <c r="D82" s="14" t="s">
        <v>18</v>
      </c>
      <c r="E82" s="15">
        <v>1298691</v>
      </c>
      <c r="F82" s="14" t="s">
        <v>21</v>
      </c>
      <c r="G82" s="14" t="s">
        <v>19</v>
      </c>
      <c r="H82" s="64">
        <v>73</v>
      </c>
      <c r="I82" s="58" t="s">
        <v>231</v>
      </c>
      <c r="J82" s="86">
        <v>43465</v>
      </c>
      <c r="K82" s="89"/>
      <c r="L82" s="92">
        <v>0</v>
      </c>
      <c r="M82" s="84" t="s">
        <v>640</v>
      </c>
    </row>
    <row r="83" spans="1:13" ht="115.5" thickBot="1" x14ac:dyDescent="0.3">
      <c r="A83" s="63"/>
      <c r="C83" s="58" t="s">
        <v>157</v>
      </c>
      <c r="D83" s="14" t="s">
        <v>18</v>
      </c>
      <c r="E83" s="15">
        <v>1298691</v>
      </c>
      <c r="F83" s="14" t="s">
        <v>21</v>
      </c>
      <c r="G83" s="14" t="s">
        <v>19</v>
      </c>
      <c r="H83" s="64">
        <v>74</v>
      </c>
      <c r="I83" s="58" t="s">
        <v>232</v>
      </c>
      <c r="J83" s="86">
        <v>43465</v>
      </c>
      <c r="K83" s="89"/>
      <c r="L83" s="92">
        <v>63000000</v>
      </c>
      <c r="M83" s="84" t="s">
        <v>640</v>
      </c>
    </row>
    <row r="84" spans="1:13" ht="39" thickBot="1" x14ac:dyDescent="0.3">
      <c r="A84" s="63"/>
      <c r="C84" s="58" t="s">
        <v>157</v>
      </c>
      <c r="D84" s="14" t="s">
        <v>18</v>
      </c>
      <c r="E84" s="15">
        <v>1298691</v>
      </c>
      <c r="F84" s="14" t="s">
        <v>21</v>
      </c>
      <c r="G84" s="14" t="s">
        <v>19</v>
      </c>
      <c r="H84" s="64">
        <v>75</v>
      </c>
      <c r="I84" s="58" t="s">
        <v>233</v>
      </c>
      <c r="J84" s="86">
        <v>43465</v>
      </c>
      <c r="K84" s="89"/>
      <c r="L84" s="92">
        <v>9000000</v>
      </c>
      <c r="M84" s="84" t="s">
        <v>640</v>
      </c>
    </row>
    <row r="85" spans="1:13" ht="51.75" thickBot="1" x14ac:dyDescent="0.3">
      <c r="A85" s="63"/>
      <c r="C85" s="57" t="s">
        <v>160</v>
      </c>
      <c r="D85" s="14" t="s">
        <v>18</v>
      </c>
      <c r="E85" s="15">
        <v>1298691</v>
      </c>
      <c r="F85" s="14" t="s">
        <v>21</v>
      </c>
      <c r="G85" s="14" t="s">
        <v>19</v>
      </c>
      <c r="H85" s="64">
        <v>76</v>
      </c>
      <c r="I85" s="58" t="s">
        <v>234</v>
      </c>
      <c r="J85" s="86">
        <v>43465</v>
      </c>
      <c r="K85" s="89"/>
      <c r="L85" s="92">
        <v>40000000</v>
      </c>
      <c r="M85" s="84" t="s">
        <v>640</v>
      </c>
    </row>
    <row r="86" spans="1:13" ht="51.75" thickBot="1" x14ac:dyDescent="0.3">
      <c r="A86" s="63"/>
      <c r="C86" s="58" t="s">
        <v>161</v>
      </c>
      <c r="D86" s="14" t="s">
        <v>18</v>
      </c>
      <c r="E86" s="15">
        <v>1298691</v>
      </c>
      <c r="F86" s="14" t="s">
        <v>21</v>
      </c>
      <c r="G86" s="14" t="s">
        <v>19</v>
      </c>
      <c r="H86" s="64">
        <v>77</v>
      </c>
      <c r="I86" s="58" t="s">
        <v>235</v>
      </c>
      <c r="J86" s="86">
        <v>43465</v>
      </c>
      <c r="K86" s="89"/>
      <c r="L86" s="92">
        <v>57000000</v>
      </c>
      <c r="M86" s="84" t="s">
        <v>640</v>
      </c>
    </row>
    <row r="87" spans="1:13" ht="64.5" thickBot="1" x14ac:dyDescent="0.3">
      <c r="A87" s="63"/>
      <c r="C87" s="58" t="s">
        <v>161</v>
      </c>
      <c r="D87" s="14" t="s">
        <v>18</v>
      </c>
      <c r="E87" s="15">
        <v>1298691</v>
      </c>
      <c r="F87" s="14" t="s">
        <v>21</v>
      </c>
      <c r="G87" s="14" t="s">
        <v>19</v>
      </c>
      <c r="H87" s="64">
        <v>78</v>
      </c>
      <c r="I87" s="58" t="s">
        <v>236</v>
      </c>
      <c r="J87" s="86">
        <v>43465</v>
      </c>
      <c r="K87" s="89"/>
      <c r="L87" s="92">
        <v>25000000</v>
      </c>
      <c r="M87" s="84" t="s">
        <v>640</v>
      </c>
    </row>
    <row r="88" spans="1:13" ht="39" thickBot="1" x14ac:dyDescent="0.3">
      <c r="A88" s="63"/>
      <c r="C88" s="58" t="s">
        <v>161</v>
      </c>
      <c r="D88" s="14" t="s">
        <v>18</v>
      </c>
      <c r="E88" s="15">
        <v>1298691</v>
      </c>
      <c r="F88" s="14" t="s">
        <v>21</v>
      </c>
      <c r="G88" s="14" t="s">
        <v>19</v>
      </c>
      <c r="H88" s="64">
        <v>79</v>
      </c>
      <c r="I88" s="58" t="s">
        <v>237</v>
      </c>
      <c r="J88" s="86">
        <v>43465</v>
      </c>
      <c r="K88" s="89"/>
      <c r="L88" s="92">
        <v>10000000</v>
      </c>
      <c r="M88" s="84" t="s">
        <v>640</v>
      </c>
    </row>
    <row r="89" spans="1:13" ht="66" customHeight="1" thickBot="1" x14ac:dyDescent="0.3">
      <c r="A89" s="63"/>
      <c r="C89" s="58" t="s">
        <v>161</v>
      </c>
      <c r="D89" s="14" t="s">
        <v>18</v>
      </c>
      <c r="E89" s="15">
        <v>1298691</v>
      </c>
      <c r="F89" s="14" t="s">
        <v>21</v>
      </c>
      <c r="G89" s="14" t="s">
        <v>19</v>
      </c>
      <c r="H89" s="64">
        <v>80</v>
      </c>
      <c r="I89" s="58" t="s">
        <v>238</v>
      </c>
      <c r="J89" s="86">
        <v>43465</v>
      </c>
      <c r="K89" s="89"/>
      <c r="L89" s="92">
        <v>0</v>
      </c>
      <c r="M89" s="84" t="s">
        <v>640</v>
      </c>
    </row>
    <row r="90" spans="1:13" ht="78.75" customHeight="1" thickBot="1" x14ac:dyDescent="0.3">
      <c r="A90" s="63"/>
      <c r="C90" s="58" t="s">
        <v>161</v>
      </c>
      <c r="D90" s="14" t="s">
        <v>18</v>
      </c>
      <c r="E90" s="15">
        <v>1298691</v>
      </c>
      <c r="F90" s="14" t="s">
        <v>21</v>
      </c>
      <c r="G90" s="14" t="s">
        <v>19</v>
      </c>
      <c r="H90" s="64">
        <v>81</v>
      </c>
      <c r="I90" s="58" t="s">
        <v>239</v>
      </c>
      <c r="J90" s="86">
        <v>43465</v>
      </c>
      <c r="K90" s="89"/>
      <c r="L90" s="92">
        <v>0</v>
      </c>
      <c r="M90" s="84" t="s">
        <v>640</v>
      </c>
    </row>
    <row r="91" spans="1:13" ht="78.75" customHeight="1" thickBot="1" x14ac:dyDescent="0.3">
      <c r="A91" s="80" t="s">
        <v>610</v>
      </c>
      <c r="C91" s="129" t="s">
        <v>162</v>
      </c>
      <c r="D91" s="14" t="s">
        <v>18</v>
      </c>
      <c r="E91" s="15">
        <v>1298691</v>
      </c>
      <c r="F91" s="14" t="s">
        <v>21</v>
      </c>
      <c r="G91" s="14" t="s">
        <v>19</v>
      </c>
      <c r="H91" s="64">
        <v>82</v>
      </c>
      <c r="I91" s="58" t="s">
        <v>240</v>
      </c>
      <c r="J91" s="86">
        <v>43465</v>
      </c>
      <c r="K91" s="89"/>
      <c r="L91" s="92">
        <v>15000000</v>
      </c>
      <c r="M91" s="84"/>
    </row>
    <row r="92" spans="1:13" ht="51.75" thickBot="1" x14ac:dyDescent="0.3">
      <c r="A92" s="63"/>
      <c r="C92" s="129"/>
      <c r="D92" s="14" t="s">
        <v>18</v>
      </c>
      <c r="E92" s="15">
        <v>1298691</v>
      </c>
      <c r="F92" s="14" t="s">
        <v>21</v>
      </c>
      <c r="G92" s="14" t="s">
        <v>19</v>
      </c>
      <c r="H92" s="64">
        <v>83</v>
      </c>
      <c r="I92" s="58" t="s">
        <v>241</v>
      </c>
      <c r="J92" s="86">
        <v>43465</v>
      </c>
      <c r="K92" s="89"/>
      <c r="L92" s="92">
        <v>1000000</v>
      </c>
      <c r="M92" s="84"/>
    </row>
    <row r="93" spans="1:13" ht="39" thickBot="1" x14ac:dyDescent="0.3">
      <c r="A93" s="63"/>
      <c r="C93" s="129"/>
      <c r="D93" s="14" t="s">
        <v>18</v>
      </c>
      <c r="E93" s="15">
        <v>1298691</v>
      </c>
      <c r="F93" s="14" t="s">
        <v>21</v>
      </c>
      <c r="G93" s="14" t="s">
        <v>19</v>
      </c>
      <c r="H93" s="64">
        <v>84</v>
      </c>
      <c r="I93" s="58" t="s">
        <v>242</v>
      </c>
      <c r="J93" s="86">
        <v>43465</v>
      </c>
      <c r="K93" s="89"/>
      <c r="L93" s="92">
        <v>2000000</v>
      </c>
      <c r="M93" s="84"/>
    </row>
    <row r="94" spans="1:13" ht="77.25" thickBot="1" x14ac:dyDescent="0.3">
      <c r="A94" s="63"/>
      <c r="C94" s="57" t="s">
        <v>163</v>
      </c>
      <c r="D94" s="14" t="s">
        <v>18</v>
      </c>
      <c r="E94" s="15">
        <v>1298691</v>
      </c>
      <c r="F94" s="14" t="s">
        <v>21</v>
      </c>
      <c r="G94" s="14" t="s">
        <v>19</v>
      </c>
      <c r="H94" s="64">
        <v>85</v>
      </c>
      <c r="I94" s="58" t="s">
        <v>243</v>
      </c>
      <c r="J94" s="86">
        <v>43465</v>
      </c>
      <c r="K94" s="89"/>
      <c r="L94" s="92">
        <v>12000000</v>
      </c>
      <c r="M94" s="84"/>
    </row>
    <row r="95" spans="1:13" ht="77.25" thickBot="1" x14ac:dyDescent="0.3">
      <c r="A95" s="63"/>
      <c r="C95" s="57" t="s">
        <v>163</v>
      </c>
      <c r="D95" s="14" t="s">
        <v>18</v>
      </c>
      <c r="E95" s="15">
        <v>1298691</v>
      </c>
      <c r="F95" s="14" t="s">
        <v>21</v>
      </c>
      <c r="G95" s="14" t="s">
        <v>19</v>
      </c>
      <c r="H95" s="64">
        <v>86</v>
      </c>
      <c r="I95" s="58" t="s">
        <v>244</v>
      </c>
      <c r="J95" s="86">
        <v>43465</v>
      </c>
      <c r="K95" s="89"/>
      <c r="L95" s="92">
        <v>15000000</v>
      </c>
      <c r="M95" s="84"/>
    </row>
    <row r="96" spans="1:13" ht="51.75" thickBot="1" x14ac:dyDescent="0.3">
      <c r="A96" s="63"/>
      <c r="C96" s="57" t="s">
        <v>163</v>
      </c>
      <c r="D96" s="14" t="s">
        <v>18</v>
      </c>
      <c r="E96" s="15">
        <v>1298691</v>
      </c>
      <c r="F96" s="14" t="s">
        <v>21</v>
      </c>
      <c r="G96" s="14" t="s">
        <v>19</v>
      </c>
      <c r="H96" s="64">
        <v>87</v>
      </c>
      <c r="I96" s="58" t="s">
        <v>245</v>
      </c>
      <c r="J96" s="86">
        <v>43465</v>
      </c>
      <c r="K96" s="89"/>
      <c r="L96" s="92">
        <v>4000000</v>
      </c>
      <c r="M96" s="84"/>
    </row>
    <row r="97" spans="1:13" ht="102.75" thickBot="1" x14ac:dyDescent="0.3">
      <c r="A97" s="63"/>
      <c r="C97" s="57" t="s">
        <v>163</v>
      </c>
      <c r="D97" s="14" t="s">
        <v>18</v>
      </c>
      <c r="E97" s="15">
        <v>1298691</v>
      </c>
      <c r="F97" s="14" t="s">
        <v>21</v>
      </c>
      <c r="G97" s="14" t="s">
        <v>19</v>
      </c>
      <c r="H97" s="64">
        <v>88</v>
      </c>
      <c r="I97" s="58" t="s">
        <v>246</v>
      </c>
      <c r="J97" s="86">
        <v>43465</v>
      </c>
      <c r="K97" s="89"/>
      <c r="L97" s="92">
        <v>30000000</v>
      </c>
      <c r="M97" s="84"/>
    </row>
    <row r="98" spans="1:13" ht="51.75" thickBot="1" x14ac:dyDescent="0.3">
      <c r="A98" s="63"/>
      <c r="C98" s="57" t="s">
        <v>163</v>
      </c>
      <c r="D98" s="14" t="s">
        <v>18</v>
      </c>
      <c r="E98" s="15">
        <v>1298691</v>
      </c>
      <c r="F98" s="14" t="s">
        <v>21</v>
      </c>
      <c r="G98" s="14" t="s">
        <v>19</v>
      </c>
      <c r="H98" s="64">
        <v>89</v>
      </c>
      <c r="I98" s="58" t="s">
        <v>247</v>
      </c>
      <c r="J98" s="86">
        <v>43465</v>
      </c>
      <c r="K98" s="89"/>
      <c r="L98" s="92">
        <v>30000000</v>
      </c>
      <c r="M98" s="84"/>
    </row>
    <row r="99" spans="1:13" ht="64.5" thickBot="1" x14ac:dyDescent="0.3">
      <c r="A99" s="63"/>
      <c r="C99" s="57" t="s">
        <v>163</v>
      </c>
      <c r="D99" s="14" t="s">
        <v>18</v>
      </c>
      <c r="E99" s="15">
        <v>1298691</v>
      </c>
      <c r="F99" s="14" t="s">
        <v>21</v>
      </c>
      <c r="G99" s="14" t="s">
        <v>19</v>
      </c>
      <c r="H99" s="64">
        <v>90</v>
      </c>
      <c r="I99" s="58" t="s">
        <v>248</v>
      </c>
      <c r="J99" s="86">
        <v>43465</v>
      </c>
      <c r="K99" s="89"/>
      <c r="L99" s="92">
        <v>10000000</v>
      </c>
      <c r="M99" s="84"/>
    </row>
    <row r="100" spans="1:13" ht="90" thickBot="1" x14ac:dyDescent="0.3">
      <c r="A100" s="63"/>
      <c r="C100" s="57" t="s">
        <v>163</v>
      </c>
      <c r="D100" s="14" t="s">
        <v>18</v>
      </c>
      <c r="E100" s="15">
        <v>1298691</v>
      </c>
      <c r="F100" s="14" t="s">
        <v>21</v>
      </c>
      <c r="G100" s="14" t="s">
        <v>19</v>
      </c>
      <c r="H100" s="64">
        <v>91</v>
      </c>
      <c r="I100" s="58" t="s">
        <v>249</v>
      </c>
      <c r="J100" s="86">
        <v>43465</v>
      </c>
      <c r="K100" s="89"/>
      <c r="L100" s="92">
        <v>175000000</v>
      </c>
      <c r="M100" s="84"/>
    </row>
    <row r="101" spans="1:13" ht="39" thickBot="1" x14ac:dyDescent="0.3">
      <c r="A101" s="63"/>
      <c r="C101" s="58" t="s">
        <v>164</v>
      </c>
      <c r="D101" s="14" t="s">
        <v>18</v>
      </c>
      <c r="E101" s="15">
        <v>1298691</v>
      </c>
      <c r="F101" s="14" t="s">
        <v>21</v>
      </c>
      <c r="G101" s="14" t="s">
        <v>19</v>
      </c>
      <c r="H101" s="64">
        <v>92</v>
      </c>
      <c r="I101" s="58" t="s">
        <v>250</v>
      </c>
      <c r="J101" s="86">
        <v>43465</v>
      </c>
      <c r="K101" s="89"/>
      <c r="L101" s="92">
        <v>0</v>
      </c>
      <c r="M101" s="84"/>
    </row>
    <row r="102" spans="1:13" ht="53.25" customHeight="1" thickBot="1" x14ac:dyDescent="0.3">
      <c r="A102" s="63"/>
      <c r="C102" s="58" t="s">
        <v>164</v>
      </c>
      <c r="D102" s="14" t="s">
        <v>18</v>
      </c>
      <c r="E102" s="15">
        <v>1298691</v>
      </c>
      <c r="F102" s="14" t="s">
        <v>21</v>
      </c>
      <c r="G102" s="14" t="s">
        <v>19</v>
      </c>
      <c r="H102" s="64">
        <v>93</v>
      </c>
      <c r="I102" s="58" t="s">
        <v>251</v>
      </c>
      <c r="J102" s="86">
        <v>43465</v>
      </c>
      <c r="K102" s="89"/>
      <c r="L102" s="92">
        <v>0</v>
      </c>
      <c r="M102" s="84"/>
    </row>
    <row r="103" spans="1:13" ht="39" thickBot="1" x14ac:dyDescent="0.3">
      <c r="A103" s="63"/>
      <c r="C103" s="58" t="s">
        <v>164</v>
      </c>
      <c r="D103" s="14" t="s">
        <v>18</v>
      </c>
      <c r="E103" s="15">
        <v>1298691</v>
      </c>
      <c r="F103" s="14" t="s">
        <v>21</v>
      </c>
      <c r="G103" s="14" t="s">
        <v>19</v>
      </c>
      <c r="H103" s="64">
        <v>94</v>
      </c>
      <c r="I103" s="58" t="s">
        <v>251</v>
      </c>
      <c r="J103" s="86">
        <v>43465</v>
      </c>
      <c r="K103" s="63"/>
      <c r="L103" s="92">
        <v>15000000</v>
      </c>
      <c r="M103" s="84"/>
    </row>
    <row r="104" spans="1:13" ht="77.25" thickBot="1" x14ac:dyDescent="0.3">
      <c r="A104" s="63"/>
      <c r="C104" s="129" t="s">
        <v>252</v>
      </c>
      <c r="D104" s="14" t="s">
        <v>18</v>
      </c>
      <c r="E104" s="15">
        <v>1298691</v>
      </c>
      <c r="F104" s="14" t="s">
        <v>21</v>
      </c>
      <c r="G104" s="14" t="s">
        <v>19</v>
      </c>
      <c r="H104" s="64">
        <v>95</v>
      </c>
      <c r="I104" s="58" t="s">
        <v>322</v>
      </c>
      <c r="J104" s="86">
        <v>43465</v>
      </c>
      <c r="K104" s="63"/>
      <c r="L104" s="92">
        <v>0</v>
      </c>
      <c r="M104" s="84"/>
    </row>
    <row r="105" spans="1:13" ht="39" thickBot="1" x14ac:dyDescent="0.3">
      <c r="A105" s="63"/>
      <c r="C105" s="129"/>
      <c r="D105" s="14" t="s">
        <v>18</v>
      </c>
      <c r="E105" s="15">
        <v>1298691</v>
      </c>
      <c r="F105" s="14" t="s">
        <v>21</v>
      </c>
      <c r="G105" s="14" t="s">
        <v>19</v>
      </c>
      <c r="H105" s="64">
        <v>96</v>
      </c>
      <c r="I105" s="58" t="s">
        <v>323</v>
      </c>
      <c r="J105" s="86">
        <v>43465</v>
      </c>
      <c r="K105" s="63"/>
      <c r="L105" s="92">
        <v>2000000</v>
      </c>
      <c r="M105" s="84"/>
    </row>
    <row r="106" spans="1:13" ht="39" thickBot="1" x14ac:dyDescent="0.3">
      <c r="A106" s="63"/>
      <c r="C106" s="129"/>
      <c r="D106" s="14" t="s">
        <v>18</v>
      </c>
      <c r="E106" s="15">
        <v>1298691</v>
      </c>
      <c r="F106" s="14" t="s">
        <v>21</v>
      </c>
      <c r="G106" s="14" t="s">
        <v>19</v>
      </c>
      <c r="H106" s="64">
        <v>97</v>
      </c>
      <c r="I106" s="58" t="s">
        <v>324</v>
      </c>
      <c r="J106" s="86">
        <v>43465</v>
      </c>
      <c r="K106" s="63"/>
      <c r="L106" s="92">
        <v>40000000</v>
      </c>
      <c r="M106" s="84"/>
    </row>
    <row r="107" spans="1:13" ht="39" thickBot="1" x14ac:dyDescent="0.3">
      <c r="A107" s="63"/>
      <c r="C107" s="129" t="s">
        <v>253</v>
      </c>
      <c r="D107" s="14" t="s">
        <v>18</v>
      </c>
      <c r="E107" s="15">
        <v>1298691</v>
      </c>
      <c r="F107" s="14" t="s">
        <v>21</v>
      </c>
      <c r="G107" s="14" t="s">
        <v>19</v>
      </c>
      <c r="H107" s="64">
        <v>98</v>
      </c>
      <c r="I107" s="58" t="s">
        <v>325</v>
      </c>
      <c r="J107" s="86">
        <v>43465</v>
      </c>
      <c r="K107" s="63"/>
      <c r="L107" s="92">
        <v>40000000</v>
      </c>
      <c r="M107" s="84"/>
    </row>
    <row r="108" spans="1:13" ht="51.75" thickBot="1" x14ac:dyDescent="0.3">
      <c r="A108" s="63"/>
      <c r="C108" s="129"/>
      <c r="D108" s="14" t="s">
        <v>18</v>
      </c>
      <c r="E108" s="15">
        <v>1298691</v>
      </c>
      <c r="F108" s="14" t="s">
        <v>21</v>
      </c>
      <c r="G108" s="14" t="s">
        <v>19</v>
      </c>
      <c r="H108" s="64">
        <v>99</v>
      </c>
      <c r="I108" s="58" t="s">
        <v>326</v>
      </c>
      <c r="J108" s="86">
        <v>43465</v>
      </c>
      <c r="K108" s="89"/>
      <c r="L108" s="92">
        <v>10000000</v>
      </c>
      <c r="M108" s="84"/>
    </row>
    <row r="109" spans="1:13" ht="51.75" thickBot="1" x14ac:dyDescent="0.3">
      <c r="A109" s="63"/>
      <c r="C109" s="129"/>
      <c r="D109" s="14" t="s">
        <v>18</v>
      </c>
      <c r="E109" s="15">
        <v>1298691</v>
      </c>
      <c r="F109" s="14" t="s">
        <v>21</v>
      </c>
      <c r="G109" s="14" t="s">
        <v>19</v>
      </c>
      <c r="H109" s="64">
        <v>100</v>
      </c>
      <c r="I109" s="58" t="s">
        <v>327</v>
      </c>
      <c r="J109" s="86">
        <v>43465</v>
      </c>
      <c r="K109" s="89"/>
      <c r="L109" s="92">
        <v>1000000</v>
      </c>
      <c r="M109" s="111"/>
    </row>
    <row r="110" spans="1:13" ht="64.5" thickBot="1" x14ac:dyDescent="0.3">
      <c r="A110" s="63"/>
      <c r="C110" s="129"/>
      <c r="D110" s="14" t="s">
        <v>18</v>
      </c>
      <c r="E110" s="15">
        <v>1298691</v>
      </c>
      <c r="F110" s="14" t="s">
        <v>21</v>
      </c>
      <c r="G110" s="14" t="s">
        <v>19</v>
      </c>
      <c r="H110" s="64">
        <v>101</v>
      </c>
      <c r="I110" s="58" t="s">
        <v>328</v>
      </c>
      <c r="J110" s="86">
        <v>43465</v>
      </c>
      <c r="K110" s="89"/>
      <c r="L110" s="92">
        <v>0</v>
      </c>
      <c r="M110" s="111"/>
    </row>
    <row r="111" spans="1:13" ht="39" thickBot="1" x14ac:dyDescent="0.3">
      <c r="A111" s="63"/>
      <c r="C111" s="129"/>
      <c r="D111" s="14" t="s">
        <v>18</v>
      </c>
      <c r="E111" s="15">
        <v>1298691</v>
      </c>
      <c r="F111" s="14" t="s">
        <v>21</v>
      </c>
      <c r="G111" s="14" t="s">
        <v>19</v>
      </c>
      <c r="H111" s="64">
        <v>102</v>
      </c>
      <c r="I111" s="58" t="s">
        <v>329</v>
      </c>
      <c r="J111" s="86">
        <v>43465</v>
      </c>
      <c r="K111" s="89"/>
      <c r="L111" s="92">
        <v>0</v>
      </c>
      <c r="M111" s="111"/>
    </row>
    <row r="112" spans="1:13" ht="39" thickBot="1" x14ac:dyDescent="0.3">
      <c r="A112" s="63"/>
      <c r="C112" s="129"/>
      <c r="D112" s="14" t="s">
        <v>18</v>
      </c>
      <c r="E112" s="15">
        <v>1298691</v>
      </c>
      <c r="F112" s="14" t="s">
        <v>21</v>
      </c>
      <c r="G112" s="14" t="s">
        <v>19</v>
      </c>
      <c r="H112" s="64">
        <v>103</v>
      </c>
      <c r="I112" s="58" t="s">
        <v>330</v>
      </c>
      <c r="J112" s="86">
        <v>43465</v>
      </c>
      <c r="K112" s="89"/>
      <c r="L112" s="93">
        <v>0</v>
      </c>
      <c r="M112" s="111"/>
    </row>
    <row r="113" spans="1:13" ht="51.75" thickBot="1" x14ac:dyDescent="0.3">
      <c r="A113" s="63"/>
      <c r="C113" s="129"/>
      <c r="D113" s="14" t="s">
        <v>18</v>
      </c>
      <c r="E113" s="15">
        <v>1298691</v>
      </c>
      <c r="F113" s="14" t="s">
        <v>21</v>
      </c>
      <c r="G113" s="14" t="s">
        <v>19</v>
      </c>
      <c r="H113" s="64">
        <v>104</v>
      </c>
      <c r="I113" s="58" t="s">
        <v>331</v>
      </c>
      <c r="J113" s="86">
        <v>43465</v>
      </c>
      <c r="K113" s="89"/>
      <c r="L113" s="94">
        <v>42000000</v>
      </c>
      <c r="M113" s="84" t="s">
        <v>640</v>
      </c>
    </row>
    <row r="114" spans="1:13" ht="77.25" thickBot="1" x14ac:dyDescent="0.3">
      <c r="A114" s="82" t="s">
        <v>611</v>
      </c>
      <c r="C114" s="65" t="s">
        <v>254</v>
      </c>
      <c r="D114" s="14" t="s">
        <v>18</v>
      </c>
      <c r="E114" s="15">
        <v>1298691</v>
      </c>
      <c r="F114" s="14" t="s">
        <v>21</v>
      </c>
      <c r="G114" s="14" t="s">
        <v>19</v>
      </c>
      <c r="H114" s="64">
        <v>105</v>
      </c>
      <c r="I114" s="66" t="s">
        <v>332</v>
      </c>
      <c r="J114" s="86">
        <v>43465</v>
      </c>
      <c r="K114" s="89"/>
      <c r="L114" s="94">
        <v>7000000</v>
      </c>
      <c r="M114" s="84" t="s">
        <v>640</v>
      </c>
    </row>
    <row r="115" spans="1:13" ht="64.5" thickBot="1" x14ac:dyDescent="0.3">
      <c r="A115" s="63"/>
      <c r="C115" s="65" t="s">
        <v>254</v>
      </c>
      <c r="D115" s="14" t="s">
        <v>18</v>
      </c>
      <c r="E115" s="15">
        <v>1298691</v>
      </c>
      <c r="F115" s="14" t="s">
        <v>21</v>
      </c>
      <c r="G115" s="14" t="s">
        <v>19</v>
      </c>
      <c r="H115" s="64">
        <v>106</v>
      </c>
      <c r="I115" s="66" t="s">
        <v>333</v>
      </c>
      <c r="J115" s="86">
        <v>43465</v>
      </c>
      <c r="K115" s="89"/>
      <c r="L115" s="92">
        <v>0</v>
      </c>
      <c r="M115" s="84" t="s">
        <v>640</v>
      </c>
    </row>
    <row r="116" spans="1:13" ht="51.75" thickBot="1" x14ac:dyDescent="0.3">
      <c r="A116" s="63"/>
      <c r="C116" s="65" t="s">
        <v>254</v>
      </c>
      <c r="D116" s="14" t="s">
        <v>18</v>
      </c>
      <c r="E116" s="15">
        <v>1298691</v>
      </c>
      <c r="F116" s="14" t="s">
        <v>21</v>
      </c>
      <c r="G116" s="14" t="s">
        <v>19</v>
      </c>
      <c r="H116" s="64">
        <v>107</v>
      </c>
      <c r="I116" s="66" t="s">
        <v>334</v>
      </c>
      <c r="J116" s="86">
        <v>43465</v>
      </c>
      <c r="K116" s="89"/>
      <c r="L116" s="92">
        <v>0</v>
      </c>
      <c r="M116" s="84" t="s">
        <v>640</v>
      </c>
    </row>
    <row r="117" spans="1:13" ht="39" thickBot="1" x14ac:dyDescent="0.3">
      <c r="A117" s="63"/>
      <c r="C117" s="65" t="s">
        <v>254</v>
      </c>
      <c r="D117" s="14" t="s">
        <v>18</v>
      </c>
      <c r="E117" s="15">
        <v>1298691</v>
      </c>
      <c r="F117" s="14" t="s">
        <v>21</v>
      </c>
      <c r="G117" s="14" t="s">
        <v>19</v>
      </c>
      <c r="H117" s="64">
        <v>108</v>
      </c>
      <c r="I117" s="66" t="s">
        <v>335</v>
      </c>
      <c r="J117" s="86">
        <v>43465</v>
      </c>
      <c r="K117" s="89"/>
      <c r="L117" s="94">
        <v>15000000</v>
      </c>
      <c r="M117" s="84" t="s">
        <v>640</v>
      </c>
    </row>
    <row r="118" spans="1:13" ht="51.75" thickBot="1" x14ac:dyDescent="0.3">
      <c r="A118" s="63"/>
      <c r="C118" s="65" t="s">
        <v>254</v>
      </c>
      <c r="D118" s="14" t="s">
        <v>18</v>
      </c>
      <c r="E118" s="15">
        <v>1298691</v>
      </c>
      <c r="F118" s="14" t="s">
        <v>21</v>
      </c>
      <c r="G118" s="14" t="s">
        <v>19</v>
      </c>
      <c r="H118" s="64">
        <v>109</v>
      </c>
      <c r="I118" s="66" t="s">
        <v>336</v>
      </c>
      <c r="J118" s="86">
        <v>43465</v>
      </c>
      <c r="K118" s="89"/>
      <c r="L118" s="94"/>
      <c r="M118" s="84" t="s">
        <v>640</v>
      </c>
    </row>
    <row r="119" spans="1:13" ht="64.5" thickBot="1" x14ac:dyDescent="0.3">
      <c r="A119" s="63"/>
      <c r="C119" s="65" t="s">
        <v>254</v>
      </c>
      <c r="D119" s="14" t="s">
        <v>18</v>
      </c>
      <c r="E119" s="15">
        <v>1298691</v>
      </c>
      <c r="F119" s="14" t="s">
        <v>21</v>
      </c>
      <c r="G119" s="14" t="s">
        <v>19</v>
      </c>
      <c r="H119" s="64">
        <v>110</v>
      </c>
      <c r="I119" s="66" t="s">
        <v>337</v>
      </c>
      <c r="J119" s="86">
        <v>43465</v>
      </c>
      <c r="K119" s="89"/>
      <c r="L119" s="94">
        <v>70617487</v>
      </c>
      <c r="M119" s="84" t="s">
        <v>640</v>
      </c>
    </row>
    <row r="120" spans="1:13" ht="77.25" thickBot="1" x14ac:dyDescent="0.3">
      <c r="A120" s="63"/>
      <c r="C120" s="65" t="s">
        <v>255</v>
      </c>
      <c r="D120" s="14" t="s">
        <v>18</v>
      </c>
      <c r="E120" s="15">
        <v>1298691</v>
      </c>
      <c r="F120" s="14" t="s">
        <v>21</v>
      </c>
      <c r="G120" s="14" t="s">
        <v>19</v>
      </c>
      <c r="H120" s="64">
        <v>111</v>
      </c>
      <c r="I120" s="66" t="s">
        <v>338</v>
      </c>
      <c r="J120" s="86">
        <v>43465</v>
      </c>
      <c r="K120" s="89"/>
      <c r="L120" s="94">
        <v>50000000</v>
      </c>
      <c r="M120" s="84" t="s">
        <v>640</v>
      </c>
    </row>
    <row r="121" spans="1:13" ht="77.25" thickBot="1" x14ac:dyDescent="0.3">
      <c r="A121" s="63"/>
      <c r="C121" s="65" t="s">
        <v>255</v>
      </c>
      <c r="D121" s="14" t="s">
        <v>18</v>
      </c>
      <c r="E121" s="15">
        <v>1298691</v>
      </c>
      <c r="F121" s="14" t="s">
        <v>21</v>
      </c>
      <c r="G121" s="14" t="s">
        <v>19</v>
      </c>
      <c r="H121" s="64">
        <v>112</v>
      </c>
      <c r="I121" s="66" t="s">
        <v>339</v>
      </c>
      <c r="J121" s="86">
        <v>43465</v>
      </c>
      <c r="K121" s="89"/>
      <c r="L121" s="94">
        <v>0</v>
      </c>
      <c r="M121" s="84" t="s">
        <v>640</v>
      </c>
    </row>
    <row r="122" spans="1:13" ht="39" thickBot="1" x14ac:dyDescent="0.3">
      <c r="A122" s="63"/>
      <c r="C122" s="65" t="s">
        <v>255</v>
      </c>
      <c r="D122" s="14" t="s">
        <v>18</v>
      </c>
      <c r="E122" s="15">
        <v>1298691</v>
      </c>
      <c r="F122" s="14" t="s">
        <v>21</v>
      </c>
      <c r="G122" s="14" t="s">
        <v>19</v>
      </c>
      <c r="H122" s="64">
        <v>113</v>
      </c>
      <c r="I122" s="66" t="s">
        <v>340</v>
      </c>
      <c r="J122" s="86">
        <v>43465</v>
      </c>
      <c r="K122" s="89"/>
      <c r="L122" s="94">
        <v>25000000</v>
      </c>
      <c r="M122" s="84" t="s">
        <v>640</v>
      </c>
    </row>
    <row r="123" spans="1:13" ht="51.75" thickBot="1" x14ac:dyDescent="0.3">
      <c r="A123" s="63"/>
      <c r="C123" s="65" t="s">
        <v>255</v>
      </c>
      <c r="D123" s="14" t="s">
        <v>18</v>
      </c>
      <c r="E123" s="15">
        <v>1298691</v>
      </c>
      <c r="F123" s="14" t="s">
        <v>21</v>
      </c>
      <c r="G123" s="14" t="s">
        <v>19</v>
      </c>
      <c r="H123" s="64">
        <v>114</v>
      </c>
      <c r="I123" s="66" t="s">
        <v>341</v>
      </c>
      <c r="J123" s="86">
        <v>43465</v>
      </c>
      <c r="K123" s="89"/>
      <c r="L123" s="94">
        <v>5000000</v>
      </c>
      <c r="M123" s="84" t="s">
        <v>640</v>
      </c>
    </row>
    <row r="124" spans="1:13" ht="39" thickBot="1" x14ac:dyDescent="0.3">
      <c r="A124" s="63"/>
      <c r="C124" s="65" t="s">
        <v>255</v>
      </c>
      <c r="D124" s="14" t="s">
        <v>18</v>
      </c>
      <c r="E124" s="15">
        <v>1298691</v>
      </c>
      <c r="F124" s="14" t="s">
        <v>21</v>
      </c>
      <c r="G124" s="14" t="s">
        <v>19</v>
      </c>
      <c r="H124" s="64">
        <v>115</v>
      </c>
      <c r="I124" s="66" t="s">
        <v>342</v>
      </c>
      <c r="J124" s="86">
        <v>43465</v>
      </c>
      <c r="K124" s="89"/>
      <c r="L124" s="94">
        <v>15790000</v>
      </c>
      <c r="M124" s="84" t="s">
        <v>640</v>
      </c>
    </row>
    <row r="125" spans="1:13" ht="39" thickBot="1" x14ac:dyDescent="0.3">
      <c r="A125" s="63"/>
      <c r="C125" s="65" t="s">
        <v>255</v>
      </c>
      <c r="D125" s="14" t="s">
        <v>18</v>
      </c>
      <c r="E125" s="15">
        <v>1298691</v>
      </c>
      <c r="F125" s="14" t="s">
        <v>21</v>
      </c>
      <c r="G125" s="14" t="s">
        <v>19</v>
      </c>
      <c r="H125" s="64">
        <v>116</v>
      </c>
      <c r="I125" s="66" t="s">
        <v>343</v>
      </c>
      <c r="J125" s="86">
        <v>43465</v>
      </c>
      <c r="K125" s="89"/>
      <c r="L125" s="94">
        <v>35000000</v>
      </c>
      <c r="M125" s="84" t="s">
        <v>640</v>
      </c>
    </row>
    <row r="126" spans="1:13" ht="51.75" thickBot="1" x14ac:dyDescent="0.3">
      <c r="A126" s="63"/>
      <c r="C126" s="65" t="s">
        <v>255</v>
      </c>
      <c r="D126" s="14" t="s">
        <v>18</v>
      </c>
      <c r="E126" s="15">
        <v>1298691</v>
      </c>
      <c r="F126" s="14" t="s">
        <v>21</v>
      </c>
      <c r="G126" s="14" t="s">
        <v>19</v>
      </c>
      <c r="H126" s="64">
        <v>117</v>
      </c>
      <c r="I126" s="66" t="s">
        <v>344</v>
      </c>
      <c r="J126" s="86">
        <v>43465</v>
      </c>
      <c r="K126" s="89"/>
      <c r="L126" s="94">
        <v>0</v>
      </c>
      <c r="M126" s="84" t="s">
        <v>640</v>
      </c>
    </row>
    <row r="127" spans="1:13" ht="51.75" thickBot="1" x14ac:dyDescent="0.3">
      <c r="A127" s="63"/>
      <c r="C127" s="65" t="s">
        <v>255</v>
      </c>
      <c r="D127" s="14" t="s">
        <v>18</v>
      </c>
      <c r="E127" s="15">
        <v>1298691</v>
      </c>
      <c r="F127" s="14" t="s">
        <v>21</v>
      </c>
      <c r="G127" s="14" t="s">
        <v>19</v>
      </c>
      <c r="H127" s="64">
        <v>118</v>
      </c>
      <c r="I127" s="66" t="s">
        <v>345</v>
      </c>
      <c r="J127" s="86">
        <v>43465</v>
      </c>
      <c r="K127" s="89"/>
      <c r="L127" s="95">
        <v>24077900</v>
      </c>
      <c r="M127" s="84" t="s">
        <v>640</v>
      </c>
    </row>
    <row r="128" spans="1:13" ht="39" thickBot="1" x14ac:dyDescent="0.3">
      <c r="A128" s="63"/>
      <c r="C128" s="65" t="s">
        <v>256</v>
      </c>
      <c r="D128" s="14" t="s">
        <v>18</v>
      </c>
      <c r="E128" s="15">
        <v>1298691</v>
      </c>
      <c r="F128" s="14" t="s">
        <v>21</v>
      </c>
      <c r="G128" s="14" t="s">
        <v>19</v>
      </c>
      <c r="H128" s="64">
        <v>119</v>
      </c>
      <c r="I128" s="66" t="s">
        <v>346</v>
      </c>
      <c r="J128" s="86">
        <v>43465</v>
      </c>
      <c r="K128" s="89"/>
      <c r="L128" s="95">
        <v>10500000</v>
      </c>
      <c r="M128" s="84" t="s">
        <v>640</v>
      </c>
    </row>
    <row r="129" spans="1:13" ht="115.5" thickBot="1" x14ac:dyDescent="0.3">
      <c r="A129" s="63"/>
      <c r="C129" s="65" t="s">
        <v>256</v>
      </c>
      <c r="D129" s="14" t="s">
        <v>18</v>
      </c>
      <c r="E129" s="15">
        <v>1298691</v>
      </c>
      <c r="F129" s="14" t="s">
        <v>21</v>
      </c>
      <c r="G129" s="14" t="s">
        <v>19</v>
      </c>
      <c r="H129" s="64">
        <v>120</v>
      </c>
      <c r="I129" s="66" t="s">
        <v>347</v>
      </c>
      <c r="J129" s="86">
        <v>43465</v>
      </c>
      <c r="K129" s="89"/>
      <c r="L129" s="95">
        <v>58500000</v>
      </c>
      <c r="M129" s="84" t="s">
        <v>640</v>
      </c>
    </row>
    <row r="130" spans="1:13" ht="64.5" thickBot="1" x14ac:dyDescent="0.3">
      <c r="A130" s="63"/>
      <c r="C130" s="65" t="s">
        <v>256</v>
      </c>
      <c r="D130" s="14" t="s">
        <v>18</v>
      </c>
      <c r="E130" s="15">
        <v>1298691</v>
      </c>
      <c r="F130" s="14" t="s">
        <v>21</v>
      </c>
      <c r="G130" s="14" t="s">
        <v>19</v>
      </c>
      <c r="H130" s="64">
        <v>121</v>
      </c>
      <c r="I130" s="66" t="s">
        <v>348</v>
      </c>
      <c r="J130" s="86">
        <v>43465</v>
      </c>
      <c r="K130" s="89"/>
      <c r="L130" s="95">
        <v>25000000</v>
      </c>
      <c r="M130" s="84" t="s">
        <v>640</v>
      </c>
    </row>
    <row r="131" spans="1:13" ht="64.5" thickBot="1" x14ac:dyDescent="0.3">
      <c r="A131" s="63"/>
      <c r="C131" s="65" t="s">
        <v>256</v>
      </c>
      <c r="D131" s="14" t="s">
        <v>18</v>
      </c>
      <c r="E131" s="15">
        <v>1298691</v>
      </c>
      <c r="F131" s="14" t="s">
        <v>21</v>
      </c>
      <c r="G131" s="14" t="s">
        <v>19</v>
      </c>
      <c r="H131" s="64">
        <v>122</v>
      </c>
      <c r="I131" s="66" t="s">
        <v>349</v>
      </c>
      <c r="J131" s="86">
        <v>43465</v>
      </c>
      <c r="K131" s="89"/>
      <c r="L131" s="95">
        <v>82000000</v>
      </c>
      <c r="M131" s="84" t="s">
        <v>640</v>
      </c>
    </row>
    <row r="132" spans="1:13" ht="51.75" thickBot="1" x14ac:dyDescent="0.3">
      <c r="A132" s="63"/>
      <c r="C132" s="65" t="s">
        <v>257</v>
      </c>
      <c r="D132" s="14" t="s">
        <v>18</v>
      </c>
      <c r="E132" s="15">
        <v>1298691</v>
      </c>
      <c r="F132" s="14" t="s">
        <v>21</v>
      </c>
      <c r="G132" s="14" t="s">
        <v>19</v>
      </c>
      <c r="H132" s="64">
        <v>123</v>
      </c>
      <c r="I132" s="66" t="s">
        <v>350</v>
      </c>
      <c r="J132" s="86">
        <v>43465</v>
      </c>
      <c r="K132" s="89"/>
      <c r="L132" s="94">
        <v>0</v>
      </c>
      <c r="M132" s="84" t="s">
        <v>640</v>
      </c>
    </row>
    <row r="133" spans="1:13" ht="39" thickBot="1" x14ac:dyDescent="0.3">
      <c r="A133" s="63"/>
      <c r="C133" s="65" t="s">
        <v>257</v>
      </c>
      <c r="D133" s="14" t="s">
        <v>18</v>
      </c>
      <c r="E133" s="15">
        <v>1298691</v>
      </c>
      <c r="F133" s="14" t="s">
        <v>21</v>
      </c>
      <c r="G133" s="14" t="s">
        <v>19</v>
      </c>
      <c r="H133" s="64">
        <v>124</v>
      </c>
      <c r="I133" s="66" t="s">
        <v>351</v>
      </c>
      <c r="J133" s="86">
        <v>43465</v>
      </c>
      <c r="K133" s="89"/>
      <c r="L133" s="92">
        <v>4000000</v>
      </c>
      <c r="M133" s="84" t="s">
        <v>640</v>
      </c>
    </row>
    <row r="134" spans="1:13" ht="51.75" thickBot="1" x14ac:dyDescent="0.3">
      <c r="A134" s="63"/>
      <c r="C134" s="65" t="s">
        <v>257</v>
      </c>
      <c r="D134" s="14" t="s">
        <v>18</v>
      </c>
      <c r="E134" s="15">
        <v>1298691</v>
      </c>
      <c r="F134" s="14" t="s">
        <v>21</v>
      </c>
      <c r="G134" s="14" t="s">
        <v>19</v>
      </c>
      <c r="H134" s="64">
        <v>125</v>
      </c>
      <c r="I134" s="66" t="s">
        <v>352</v>
      </c>
      <c r="J134" s="86">
        <v>43465</v>
      </c>
      <c r="K134" s="89"/>
      <c r="L134" s="92">
        <v>4000000</v>
      </c>
      <c r="M134" s="84" t="s">
        <v>640</v>
      </c>
    </row>
    <row r="135" spans="1:13" ht="51.75" thickBot="1" x14ac:dyDescent="0.3">
      <c r="A135" s="63"/>
      <c r="C135" s="65" t="s">
        <v>257</v>
      </c>
      <c r="D135" s="14" t="s">
        <v>18</v>
      </c>
      <c r="E135" s="15">
        <v>1298691</v>
      </c>
      <c r="F135" s="14" t="s">
        <v>21</v>
      </c>
      <c r="G135" s="14" t="s">
        <v>19</v>
      </c>
      <c r="H135" s="64">
        <v>126</v>
      </c>
      <c r="I135" s="66" t="s">
        <v>353</v>
      </c>
      <c r="J135" s="86">
        <v>43465</v>
      </c>
      <c r="K135" s="89"/>
      <c r="L135" s="92">
        <f>27000000+14000000</f>
        <v>41000000</v>
      </c>
      <c r="M135" s="84" t="s">
        <v>640</v>
      </c>
    </row>
    <row r="136" spans="1:13" ht="51.75" thickBot="1" x14ac:dyDescent="0.3">
      <c r="A136" s="63"/>
      <c r="C136" s="65" t="s">
        <v>257</v>
      </c>
      <c r="D136" s="14" t="s">
        <v>18</v>
      </c>
      <c r="E136" s="15">
        <v>1298691</v>
      </c>
      <c r="F136" s="14" t="s">
        <v>21</v>
      </c>
      <c r="G136" s="14" t="s">
        <v>19</v>
      </c>
      <c r="H136" s="64">
        <v>127</v>
      </c>
      <c r="I136" s="66" t="s">
        <v>354</v>
      </c>
      <c r="J136" s="86">
        <v>43465</v>
      </c>
      <c r="K136" s="89"/>
      <c r="L136" s="92">
        <v>33000000</v>
      </c>
      <c r="M136" s="84"/>
    </row>
    <row r="137" spans="1:13" ht="39" thickBot="1" x14ac:dyDescent="0.3">
      <c r="A137" s="63"/>
      <c r="C137" s="65" t="s">
        <v>257</v>
      </c>
      <c r="D137" s="14" t="s">
        <v>18</v>
      </c>
      <c r="E137" s="15">
        <v>1298691</v>
      </c>
      <c r="F137" s="14" t="s">
        <v>21</v>
      </c>
      <c r="G137" s="14" t="s">
        <v>19</v>
      </c>
      <c r="H137" s="64">
        <v>128</v>
      </c>
      <c r="I137" s="66" t="s">
        <v>355</v>
      </c>
      <c r="J137" s="86">
        <v>43465</v>
      </c>
      <c r="K137" s="89"/>
      <c r="L137" s="92">
        <v>94515000</v>
      </c>
      <c r="M137" s="84" t="s">
        <v>640</v>
      </c>
    </row>
    <row r="138" spans="1:13" ht="51.75" thickBot="1" x14ac:dyDescent="0.3">
      <c r="A138" s="63"/>
      <c r="C138" s="65" t="s">
        <v>257</v>
      </c>
      <c r="D138" s="14" t="s">
        <v>18</v>
      </c>
      <c r="E138" s="15">
        <v>1298691</v>
      </c>
      <c r="F138" s="14" t="s">
        <v>21</v>
      </c>
      <c r="G138" s="14" t="s">
        <v>19</v>
      </c>
      <c r="H138" s="64">
        <v>129</v>
      </c>
      <c r="I138" s="66" t="s">
        <v>356</v>
      </c>
      <c r="J138" s="86">
        <v>43465</v>
      </c>
      <c r="K138" s="89"/>
      <c r="L138" s="92">
        <v>17000000</v>
      </c>
      <c r="M138" s="84" t="s">
        <v>640</v>
      </c>
    </row>
    <row r="139" spans="1:13" ht="51.75" thickBot="1" x14ac:dyDescent="0.3">
      <c r="A139" s="63"/>
      <c r="C139" s="65" t="s">
        <v>258</v>
      </c>
      <c r="D139" s="14" t="s">
        <v>18</v>
      </c>
      <c r="E139" s="15">
        <v>1298691</v>
      </c>
      <c r="F139" s="14" t="s">
        <v>21</v>
      </c>
      <c r="G139" s="14" t="s">
        <v>19</v>
      </c>
      <c r="H139" s="64">
        <v>130</v>
      </c>
      <c r="I139" s="66" t="s">
        <v>357</v>
      </c>
      <c r="J139" s="86">
        <v>43465</v>
      </c>
      <c r="K139" s="89"/>
      <c r="L139" s="92">
        <v>40000000</v>
      </c>
      <c r="M139" s="84" t="s">
        <v>640</v>
      </c>
    </row>
    <row r="140" spans="1:13" ht="51.75" thickBot="1" x14ac:dyDescent="0.3">
      <c r="A140" s="82" t="s">
        <v>612</v>
      </c>
      <c r="C140" s="65" t="s">
        <v>259</v>
      </c>
      <c r="D140" s="14" t="s">
        <v>18</v>
      </c>
      <c r="E140" s="15">
        <v>1298691</v>
      </c>
      <c r="F140" s="14" t="s">
        <v>21</v>
      </c>
      <c r="G140" s="14" t="s">
        <v>19</v>
      </c>
      <c r="H140" s="64">
        <v>131</v>
      </c>
      <c r="I140" s="66" t="s">
        <v>358</v>
      </c>
      <c r="J140" s="86">
        <v>43465</v>
      </c>
      <c r="K140" s="89"/>
      <c r="L140" s="92">
        <v>15000000</v>
      </c>
      <c r="M140" s="84" t="s">
        <v>640</v>
      </c>
    </row>
    <row r="141" spans="1:13" ht="51.75" thickBot="1" x14ac:dyDescent="0.3">
      <c r="A141" s="63"/>
      <c r="C141" s="65" t="s">
        <v>259</v>
      </c>
      <c r="D141" s="14" t="s">
        <v>18</v>
      </c>
      <c r="E141" s="15">
        <v>1298691</v>
      </c>
      <c r="F141" s="14" t="s">
        <v>21</v>
      </c>
      <c r="G141" s="14" t="s">
        <v>19</v>
      </c>
      <c r="H141" s="64">
        <v>132</v>
      </c>
      <c r="I141" s="66" t="s">
        <v>359</v>
      </c>
      <c r="J141" s="86">
        <v>43465</v>
      </c>
      <c r="K141" s="89"/>
      <c r="L141" s="92">
        <v>50000000</v>
      </c>
      <c r="M141" s="84" t="s">
        <v>640</v>
      </c>
    </row>
    <row r="142" spans="1:13" ht="64.5" thickBot="1" x14ac:dyDescent="0.3">
      <c r="A142" s="63"/>
      <c r="C142" s="65" t="s">
        <v>259</v>
      </c>
      <c r="D142" s="14" t="s">
        <v>18</v>
      </c>
      <c r="E142" s="15">
        <v>1298691</v>
      </c>
      <c r="F142" s="14" t="s">
        <v>21</v>
      </c>
      <c r="G142" s="14" t="s">
        <v>19</v>
      </c>
      <c r="H142" s="64">
        <v>133</v>
      </c>
      <c r="I142" s="66" t="s">
        <v>360</v>
      </c>
      <c r="J142" s="86">
        <v>43465</v>
      </c>
      <c r="K142" s="89"/>
      <c r="L142" s="92">
        <v>30000000</v>
      </c>
      <c r="M142" s="84" t="s">
        <v>640</v>
      </c>
    </row>
    <row r="143" spans="1:13" ht="90" thickBot="1" x14ac:dyDescent="0.3">
      <c r="A143" s="63"/>
      <c r="C143" s="65" t="s">
        <v>259</v>
      </c>
      <c r="D143" s="14" t="s">
        <v>18</v>
      </c>
      <c r="E143" s="15">
        <v>1298691</v>
      </c>
      <c r="F143" s="14" t="s">
        <v>21</v>
      </c>
      <c r="G143" s="14" t="s">
        <v>19</v>
      </c>
      <c r="H143" s="64">
        <v>134</v>
      </c>
      <c r="I143" s="66" t="s">
        <v>361</v>
      </c>
      <c r="J143" s="86">
        <v>43465</v>
      </c>
      <c r="K143" s="89"/>
      <c r="L143" s="92">
        <v>30000000</v>
      </c>
      <c r="M143" s="84" t="s">
        <v>640</v>
      </c>
    </row>
    <row r="144" spans="1:13" ht="77.25" thickBot="1" x14ac:dyDescent="0.3">
      <c r="A144" s="63"/>
      <c r="C144" s="65" t="s">
        <v>260</v>
      </c>
      <c r="D144" s="14" t="s">
        <v>18</v>
      </c>
      <c r="E144" s="15">
        <v>1298691</v>
      </c>
      <c r="F144" s="14" t="s">
        <v>21</v>
      </c>
      <c r="G144" s="14" t="s">
        <v>19</v>
      </c>
      <c r="H144" s="64">
        <v>135</v>
      </c>
      <c r="I144" s="66" t="s">
        <v>362</v>
      </c>
      <c r="J144" s="86">
        <v>43465</v>
      </c>
      <c r="K144" s="89"/>
      <c r="L144" s="92">
        <v>5000000</v>
      </c>
      <c r="M144" s="84" t="s">
        <v>640</v>
      </c>
    </row>
    <row r="145" spans="1:13" ht="51.75" thickBot="1" x14ac:dyDescent="0.3">
      <c r="A145" s="63"/>
      <c r="C145" s="65" t="s">
        <v>260</v>
      </c>
      <c r="D145" s="14" t="s">
        <v>18</v>
      </c>
      <c r="E145" s="15">
        <v>1298691</v>
      </c>
      <c r="F145" s="14" t="s">
        <v>21</v>
      </c>
      <c r="G145" s="14" t="s">
        <v>19</v>
      </c>
      <c r="H145" s="64">
        <v>136</v>
      </c>
      <c r="I145" s="66" t="s">
        <v>363</v>
      </c>
      <c r="J145" s="86">
        <v>43465</v>
      </c>
      <c r="K145" s="89"/>
      <c r="L145" s="92">
        <v>12000000</v>
      </c>
      <c r="M145" s="84" t="s">
        <v>640</v>
      </c>
    </row>
    <row r="146" spans="1:13" ht="64.5" thickBot="1" x14ac:dyDescent="0.3">
      <c r="A146" s="63"/>
      <c r="C146" s="65" t="s">
        <v>260</v>
      </c>
      <c r="D146" s="14" t="s">
        <v>18</v>
      </c>
      <c r="E146" s="15">
        <v>1298691</v>
      </c>
      <c r="F146" s="14" t="s">
        <v>21</v>
      </c>
      <c r="G146" s="14" t="s">
        <v>19</v>
      </c>
      <c r="H146" s="64">
        <v>137</v>
      </c>
      <c r="I146" s="66" t="s">
        <v>364</v>
      </c>
      <c r="J146" s="86">
        <v>43465</v>
      </c>
      <c r="K146" s="89"/>
      <c r="L146" s="92">
        <v>20000000</v>
      </c>
      <c r="M146" s="84" t="s">
        <v>641</v>
      </c>
    </row>
    <row r="147" spans="1:13" ht="39" thickBot="1" x14ac:dyDescent="0.3">
      <c r="A147" s="63"/>
      <c r="C147" s="65" t="s">
        <v>260</v>
      </c>
      <c r="D147" s="14" t="s">
        <v>18</v>
      </c>
      <c r="E147" s="15">
        <v>1298691</v>
      </c>
      <c r="F147" s="14" t="s">
        <v>21</v>
      </c>
      <c r="G147" s="14" t="s">
        <v>19</v>
      </c>
      <c r="H147" s="64">
        <v>138</v>
      </c>
      <c r="I147" s="66" t="s">
        <v>365</v>
      </c>
      <c r="J147" s="86">
        <v>43465</v>
      </c>
      <c r="K147" s="89"/>
      <c r="L147" s="92">
        <v>0</v>
      </c>
      <c r="M147" s="84" t="s">
        <v>640</v>
      </c>
    </row>
    <row r="148" spans="1:13" ht="77.25" thickBot="1" x14ac:dyDescent="0.3">
      <c r="A148" s="63"/>
      <c r="C148" s="65" t="s">
        <v>260</v>
      </c>
      <c r="D148" s="14" t="s">
        <v>18</v>
      </c>
      <c r="E148" s="15">
        <v>1298691</v>
      </c>
      <c r="F148" s="14" t="s">
        <v>21</v>
      </c>
      <c r="G148" s="14" t="s">
        <v>19</v>
      </c>
      <c r="H148" s="64">
        <v>139</v>
      </c>
      <c r="I148" s="66" t="s">
        <v>366</v>
      </c>
      <c r="J148" s="86">
        <v>43465</v>
      </c>
      <c r="K148" s="89"/>
      <c r="L148" s="92">
        <v>50000000</v>
      </c>
      <c r="M148" s="84" t="s">
        <v>640</v>
      </c>
    </row>
    <row r="149" spans="1:13" ht="102.75" thickBot="1" x14ac:dyDescent="0.3">
      <c r="A149" s="63"/>
      <c r="C149" s="65" t="s">
        <v>259</v>
      </c>
      <c r="D149" s="14" t="s">
        <v>18</v>
      </c>
      <c r="E149" s="15">
        <v>1298691</v>
      </c>
      <c r="F149" s="14" t="s">
        <v>21</v>
      </c>
      <c r="G149" s="14" t="s">
        <v>19</v>
      </c>
      <c r="H149" s="64">
        <v>140</v>
      </c>
      <c r="I149" s="66" t="s">
        <v>367</v>
      </c>
      <c r="J149" s="86">
        <v>43465</v>
      </c>
      <c r="K149" s="89"/>
      <c r="L149" s="92">
        <v>30000000</v>
      </c>
      <c r="M149" s="84" t="s">
        <v>640</v>
      </c>
    </row>
    <row r="150" spans="1:13" ht="64.5" thickBot="1" x14ac:dyDescent="0.3">
      <c r="A150" s="63"/>
      <c r="C150" s="65" t="s">
        <v>259</v>
      </c>
      <c r="D150" s="14" t="s">
        <v>18</v>
      </c>
      <c r="E150" s="15">
        <v>1298691</v>
      </c>
      <c r="F150" s="14" t="s">
        <v>21</v>
      </c>
      <c r="G150" s="14" t="s">
        <v>19</v>
      </c>
      <c r="H150" s="64">
        <v>141</v>
      </c>
      <c r="I150" s="66" t="s">
        <v>368</v>
      </c>
      <c r="J150" s="86">
        <v>43465</v>
      </c>
      <c r="K150" s="89"/>
      <c r="L150" s="92">
        <v>10000000</v>
      </c>
      <c r="M150" s="84" t="s">
        <v>640</v>
      </c>
    </row>
    <row r="151" spans="1:13" ht="39" thickBot="1" x14ac:dyDescent="0.3">
      <c r="A151" s="63"/>
      <c r="C151" s="65" t="s">
        <v>259</v>
      </c>
      <c r="D151" s="14" t="s">
        <v>18</v>
      </c>
      <c r="E151" s="15">
        <v>1298691</v>
      </c>
      <c r="F151" s="14" t="s">
        <v>21</v>
      </c>
      <c r="G151" s="14" t="s">
        <v>19</v>
      </c>
      <c r="H151" s="64">
        <v>142</v>
      </c>
      <c r="I151" s="66" t="s">
        <v>369</v>
      </c>
      <c r="J151" s="86">
        <v>43465</v>
      </c>
      <c r="K151" s="89"/>
      <c r="L151" s="92">
        <v>40000000</v>
      </c>
      <c r="M151" s="84" t="s">
        <v>640</v>
      </c>
    </row>
    <row r="152" spans="1:13" ht="64.5" thickBot="1" x14ac:dyDescent="0.3">
      <c r="A152" s="63"/>
      <c r="C152" s="65" t="s">
        <v>261</v>
      </c>
      <c r="D152" s="14" t="s">
        <v>18</v>
      </c>
      <c r="E152" s="15">
        <v>1298691</v>
      </c>
      <c r="F152" s="14" t="s">
        <v>21</v>
      </c>
      <c r="G152" s="14" t="s">
        <v>19</v>
      </c>
      <c r="H152" s="64">
        <v>143</v>
      </c>
      <c r="I152" s="66" t="s">
        <v>370</v>
      </c>
      <c r="J152" s="86">
        <v>43465</v>
      </c>
      <c r="K152" s="89"/>
      <c r="L152" s="92">
        <v>60000000</v>
      </c>
      <c r="M152" s="84" t="s">
        <v>640</v>
      </c>
    </row>
    <row r="153" spans="1:13" ht="39" customHeight="1" thickBot="1" x14ac:dyDescent="0.3">
      <c r="A153" s="63"/>
      <c r="C153" s="65" t="s">
        <v>259</v>
      </c>
      <c r="D153" s="14" t="s">
        <v>18</v>
      </c>
      <c r="E153" s="15">
        <v>1298691</v>
      </c>
      <c r="F153" s="14" t="s">
        <v>21</v>
      </c>
      <c r="G153" s="14" t="s">
        <v>19</v>
      </c>
      <c r="H153" s="64">
        <v>144</v>
      </c>
      <c r="I153" s="66" t="s">
        <v>371</v>
      </c>
      <c r="J153" s="86">
        <v>43465</v>
      </c>
      <c r="K153" s="89"/>
      <c r="L153" s="92">
        <v>70000000</v>
      </c>
      <c r="M153" s="84" t="s">
        <v>640</v>
      </c>
    </row>
    <row r="154" spans="1:13" ht="90" thickBot="1" x14ac:dyDescent="0.3">
      <c r="A154" s="63"/>
      <c r="C154" s="65" t="s">
        <v>262</v>
      </c>
      <c r="D154" s="14" t="s">
        <v>18</v>
      </c>
      <c r="E154" s="15">
        <v>1298691</v>
      </c>
      <c r="F154" s="14" t="s">
        <v>21</v>
      </c>
      <c r="G154" s="14" t="s">
        <v>19</v>
      </c>
      <c r="H154" s="64">
        <v>145</v>
      </c>
      <c r="I154" s="66" t="s">
        <v>372</v>
      </c>
      <c r="J154" s="86">
        <v>43465</v>
      </c>
      <c r="K154" s="89"/>
      <c r="L154" s="92">
        <v>0</v>
      </c>
      <c r="M154" s="84" t="s">
        <v>640</v>
      </c>
    </row>
    <row r="155" spans="1:13" ht="64.5" thickBot="1" x14ac:dyDescent="0.3">
      <c r="A155" s="63"/>
      <c r="C155" s="65" t="s">
        <v>263</v>
      </c>
      <c r="D155" s="14" t="s">
        <v>18</v>
      </c>
      <c r="E155" s="15">
        <v>1298691</v>
      </c>
      <c r="F155" s="14" t="s">
        <v>21</v>
      </c>
      <c r="G155" s="14" t="s">
        <v>19</v>
      </c>
      <c r="H155" s="64">
        <v>146</v>
      </c>
      <c r="I155" s="66" t="s">
        <v>373</v>
      </c>
      <c r="J155" s="86">
        <v>43465</v>
      </c>
      <c r="K155" s="89"/>
      <c r="L155" s="92">
        <v>30000000</v>
      </c>
      <c r="M155" s="84"/>
    </row>
    <row r="156" spans="1:13" ht="51.75" thickBot="1" x14ac:dyDescent="0.3">
      <c r="A156" s="63"/>
      <c r="C156" s="65"/>
      <c r="D156" s="14" t="s">
        <v>18</v>
      </c>
      <c r="E156" s="15">
        <v>1298691</v>
      </c>
      <c r="F156" s="14" t="s">
        <v>21</v>
      </c>
      <c r="G156" s="14" t="s">
        <v>19</v>
      </c>
      <c r="H156" s="64">
        <v>147</v>
      </c>
      <c r="I156" s="66" t="s">
        <v>374</v>
      </c>
      <c r="J156" s="86">
        <v>43465</v>
      </c>
      <c r="K156" s="89"/>
      <c r="L156" s="92">
        <v>2000000</v>
      </c>
      <c r="M156" s="84" t="s">
        <v>640</v>
      </c>
    </row>
    <row r="157" spans="1:13" ht="64.5" thickBot="1" x14ac:dyDescent="0.3">
      <c r="A157" s="63"/>
      <c r="C157" s="65" t="s">
        <v>263</v>
      </c>
      <c r="D157" s="14" t="s">
        <v>18</v>
      </c>
      <c r="E157" s="15">
        <v>1298691</v>
      </c>
      <c r="F157" s="14" t="s">
        <v>21</v>
      </c>
      <c r="G157" s="14" t="s">
        <v>19</v>
      </c>
      <c r="H157" s="64">
        <v>148</v>
      </c>
      <c r="I157" s="66" t="s">
        <v>375</v>
      </c>
      <c r="J157" s="86">
        <v>43465</v>
      </c>
      <c r="K157" s="89"/>
      <c r="L157" s="92">
        <v>15000000</v>
      </c>
      <c r="M157" s="84" t="s">
        <v>640</v>
      </c>
    </row>
    <row r="158" spans="1:13" ht="90" thickBot="1" x14ac:dyDescent="0.3">
      <c r="A158" s="63"/>
      <c r="C158" s="65" t="s">
        <v>264</v>
      </c>
      <c r="D158" s="14" t="s">
        <v>18</v>
      </c>
      <c r="E158" s="15">
        <v>1298691</v>
      </c>
      <c r="F158" s="14" t="s">
        <v>21</v>
      </c>
      <c r="G158" s="14" t="s">
        <v>19</v>
      </c>
      <c r="H158" s="64">
        <v>149</v>
      </c>
      <c r="I158" s="66" t="s">
        <v>376</v>
      </c>
      <c r="J158" s="86">
        <v>43465</v>
      </c>
      <c r="K158" s="89"/>
      <c r="L158" s="92">
        <v>15000000</v>
      </c>
      <c r="M158" s="84" t="s">
        <v>640</v>
      </c>
    </row>
    <row r="159" spans="1:13" ht="77.25" thickBot="1" x14ac:dyDescent="0.3">
      <c r="A159" s="63"/>
      <c r="C159" s="65" t="s">
        <v>264</v>
      </c>
      <c r="D159" s="14" t="s">
        <v>18</v>
      </c>
      <c r="E159" s="15">
        <v>1298691</v>
      </c>
      <c r="F159" s="14" t="s">
        <v>21</v>
      </c>
      <c r="G159" s="14" t="s">
        <v>19</v>
      </c>
      <c r="H159" s="64">
        <v>150</v>
      </c>
      <c r="I159" s="66" t="s">
        <v>377</v>
      </c>
      <c r="J159" s="86">
        <v>43465</v>
      </c>
      <c r="K159" s="89"/>
      <c r="L159" s="92">
        <v>20000000</v>
      </c>
      <c r="M159" s="84" t="s">
        <v>640</v>
      </c>
    </row>
    <row r="160" spans="1:13" ht="39" thickBot="1" x14ac:dyDescent="0.3">
      <c r="A160" s="63"/>
      <c r="C160" s="65" t="s">
        <v>264</v>
      </c>
      <c r="D160" s="14" t="s">
        <v>18</v>
      </c>
      <c r="E160" s="15">
        <v>1298691</v>
      </c>
      <c r="F160" s="14" t="s">
        <v>21</v>
      </c>
      <c r="G160" s="14" t="s">
        <v>19</v>
      </c>
      <c r="H160" s="64">
        <v>151</v>
      </c>
      <c r="I160" s="66" t="s">
        <v>378</v>
      </c>
      <c r="J160" s="86">
        <v>43465</v>
      </c>
      <c r="K160" s="89"/>
      <c r="L160" s="92">
        <v>20000000</v>
      </c>
      <c r="M160" s="84" t="s">
        <v>640</v>
      </c>
    </row>
    <row r="161" spans="1:13" ht="64.5" thickBot="1" x14ac:dyDescent="0.3">
      <c r="A161" s="63"/>
      <c r="C161" s="65" t="s">
        <v>265</v>
      </c>
      <c r="D161" s="14" t="s">
        <v>18</v>
      </c>
      <c r="E161" s="15">
        <v>1298691</v>
      </c>
      <c r="F161" s="14" t="s">
        <v>21</v>
      </c>
      <c r="G161" s="14" t="s">
        <v>19</v>
      </c>
      <c r="H161" s="64">
        <v>152</v>
      </c>
      <c r="I161" s="66" t="s">
        <v>379</v>
      </c>
      <c r="J161" s="86">
        <v>43465</v>
      </c>
      <c r="K161" s="89"/>
      <c r="L161" s="92">
        <v>15000000</v>
      </c>
      <c r="M161" s="84" t="s">
        <v>640</v>
      </c>
    </row>
    <row r="162" spans="1:13" ht="51.75" thickBot="1" x14ac:dyDescent="0.3">
      <c r="A162" s="63"/>
      <c r="C162" s="65" t="s">
        <v>265</v>
      </c>
      <c r="D162" s="14" t="s">
        <v>18</v>
      </c>
      <c r="E162" s="15">
        <v>1298691</v>
      </c>
      <c r="F162" s="14" t="s">
        <v>21</v>
      </c>
      <c r="G162" s="14" t="s">
        <v>19</v>
      </c>
      <c r="H162" s="64">
        <v>153</v>
      </c>
      <c r="I162" s="66" t="s">
        <v>380</v>
      </c>
      <c r="J162" s="86">
        <v>43465</v>
      </c>
      <c r="K162" s="89"/>
      <c r="L162" s="92">
        <v>30000000</v>
      </c>
      <c r="M162" s="84" t="s">
        <v>641</v>
      </c>
    </row>
    <row r="163" spans="1:13" ht="141" thickBot="1" x14ac:dyDescent="0.3">
      <c r="A163" s="63"/>
      <c r="C163" s="65" t="s">
        <v>265</v>
      </c>
      <c r="D163" s="14" t="s">
        <v>18</v>
      </c>
      <c r="E163" s="15">
        <v>1298691</v>
      </c>
      <c r="F163" s="14" t="s">
        <v>21</v>
      </c>
      <c r="G163" s="14" t="s">
        <v>19</v>
      </c>
      <c r="H163" s="64">
        <v>154</v>
      </c>
      <c r="I163" s="66" t="s">
        <v>381</v>
      </c>
      <c r="J163" s="86">
        <v>43465</v>
      </c>
      <c r="K163" s="89"/>
      <c r="L163" s="92">
        <v>15000000</v>
      </c>
      <c r="M163" s="84" t="s">
        <v>640</v>
      </c>
    </row>
    <row r="164" spans="1:13" ht="64.5" thickBot="1" x14ac:dyDescent="0.3">
      <c r="A164" s="63"/>
      <c r="C164" s="65" t="s">
        <v>265</v>
      </c>
      <c r="D164" s="14" t="s">
        <v>18</v>
      </c>
      <c r="E164" s="15">
        <v>1298691</v>
      </c>
      <c r="F164" s="14" t="s">
        <v>21</v>
      </c>
      <c r="G164" s="14" t="s">
        <v>19</v>
      </c>
      <c r="H164" s="64">
        <v>155</v>
      </c>
      <c r="I164" s="66" t="s">
        <v>382</v>
      </c>
      <c r="J164" s="86">
        <v>43465</v>
      </c>
      <c r="K164" s="89"/>
      <c r="L164" s="92">
        <v>0</v>
      </c>
      <c r="M164" s="84" t="s">
        <v>640</v>
      </c>
    </row>
    <row r="165" spans="1:13" ht="39" thickBot="1" x14ac:dyDescent="0.3">
      <c r="A165" s="63"/>
      <c r="C165" s="65" t="s">
        <v>265</v>
      </c>
      <c r="D165" s="14" t="s">
        <v>18</v>
      </c>
      <c r="E165" s="15">
        <v>1298691</v>
      </c>
      <c r="F165" s="14" t="s">
        <v>21</v>
      </c>
      <c r="G165" s="14" t="s">
        <v>19</v>
      </c>
      <c r="H165" s="64">
        <v>156</v>
      </c>
      <c r="I165" s="66" t="s">
        <v>383</v>
      </c>
      <c r="J165" s="86">
        <v>43465</v>
      </c>
      <c r="K165" s="89"/>
      <c r="L165" s="92">
        <v>0</v>
      </c>
      <c r="M165" s="84" t="s">
        <v>640</v>
      </c>
    </row>
    <row r="166" spans="1:13" ht="51.75" thickBot="1" x14ac:dyDescent="0.3">
      <c r="A166" s="63"/>
      <c r="C166" s="65" t="s">
        <v>266</v>
      </c>
      <c r="D166" s="14" t="s">
        <v>18</v>
      </c>
      <c r="E166" s="15">
        <v>1298691</v>
      </c>
      <c r="F166" s="14" t="s">
        <v>21</v>
      </c>
      <c r="G166" s="14" t="s">
        <v>19</v>
      </c>
      <c r="H166" s="64">
        <v>157</v>
      </c>
      <c r="I166" s="66" t="s">
        <v>384</v>
      </c>
      <c r="J166" s="86">
        <v>43465</v>
      </c>
      <c r="K166" s="89"/>
      <c r="L166" s="92">
        <v>20000000</v>
      </c>
      <c r="M166" s="84" t="s">
        <v>640</v>
      </c>
    </row>
    <row r="167" spans="1:13" ht="51.75" thickBot="1" x14ac:dyDescent="0.3">
      <c r="A167" s="63"/>
      <c r="C167" s="65" t="s">
        <v>266</v>
      </c>
      <c r="D167" s="14" t="s">
        <v>18</v>
      </c>
      <c r="E167" s="15">
        <v>1298691</v>
      </c>
      <c r="F167" s="14" t="s">
        <v>21</v>
      </c>
      <c r="G167" s="14" t="s">
        <v>19</v>
      </c>
      <c r="H167" s="64">
        <v>158</v>
      </c>
      <c r="I167" s="66" t="s">
        <v>385</v>
      </c>
      <c r="J167" s="86">
        <v>43465</v>
      </c>
      <c r="K167" s="89"/>
      <c r="L167" s="92">
        <v>0</v>
      </c>
      <c r="M167" s="84" t="s">
        <v>640</v>
      </c>
    </row>
    <row r="168" spans="1:13" ht="51.75" thickBot="1" x14ac:dyDescent="0.3">
      <c r="A168" s="63"/>
      <c r="C168" s="65" t="s">
        <v>266</v>
      </c>
      <c r="D168" s="14" t="s">
        <v>18</v>
      </c>
      <c r="E168" s="15">
        <v>1298691</v>
      </c>
      <c r="F168" s="14" t="s">
        <v>21</v>
      </c>
      <c r="G168" s="14" t="s">
        <v>19</v>
      </c>
      <c r="H168" s="64">
        <v>159</v>
      </c>
      <c r="I168" s="66" t="s">
        <v>386</v>
      </c>
      <c r="J168" s="86">
        <v>43465</v>
      </c>
      <c r="K168" s="89"/>
      <c r="L168" s="92">
        <v>30000000</v>
      </c>
      <c r="M168" s="84" t="s">
        <v>640</v>
      </c>
    </row>
    <row r="169" spans="1:13" ht="51.75" thickBot="1" x14ac:dyDescent="0.3">
      <c r="A169" s="63"/>
      <c r="C169" s="65" t="s">
        <v>266</v>
      </c>
      <c r="D169" s="14" t="s">
        <v>18</v>
      </c>
      <c r="E169" s="15">
        <v>1298691</v>
      </c>
      <c r="F169" s="14" t="s">
        <v>21</v>
      </c>
      <c r="G169" s="14" t="s">
        <v>19</v>
      </c>
      <c r="H169" s="64">
        <v>160</v>
      </c>
      <c r="I169" s="66" t="s">
        <v>387</v>
      </c>
      <c r="J169" s="86">
        <v>43465</v>
      </c>
      <c r="K169" s="89"/>
      <c r="L169" s="92"/>
      <c r="M169" s="84" t="s">
        <v>640</v>
      </c>
    </row>
    <row r="170" spans="1:13" ht="62.25" customHeight="1" thickBot="1" x14ac:dyDescent="0.3">
      <c r="A170" s="63"/>
      <c r="C170" s="65" t="s">
        <v>267</v>
      </c>
      <c r="D170" s="14" t="s">
        <v>18</v>
      </c>
      <c r="E170" s="15">
        <v>1298691</v>
      </c>
      <c r="F170" s="14" t="s">
        <v>21</v>
      </c>
      <c r="G170" s="14" t="s">
        <v>19</v>
      </c>
      <c r="H170" s="64">
        <v>161</v>
      </c>
      <c r="I170" s="58" t="s">
        <v>388</v>
      </c>
      <c r="J170" s="86">
        <v>43465</v>
      </c>
      <c r="K170" s="89"/>
      <c r="L170" s="92">
        <v>45000000</v>
      </c>
      <c r="M170" s="84" t="s">
        <v>640</v>
      </c>
    </row>
    <row r="171" spans="1:13" ht="51.75" thickBot="1" x14ac:dyDescent="0.3">
      <c r="A171" s="63"/>
      <c r="C171" s="65" t="s">
        <v>268</v>
      </c>
      <c r="D171" s="14" t="s">
        <v>18</v>
      </c>
      <c r="E171" s="15">
        <v>1298691</v>
      </c>
      <c r="F171" s="14" t="s">
        <v>21</v>
      </c>
      <c r="G171" s="14" t="s">
        <v>19</v>
      </c>
      <c r="H171" s="64">
        <v>162</v>
      </c>
      <c r="I171" s="66" t="s">
        <v>389</v>
      </c>
      <c r="J171" s="86">
        <v>43465</v>
      </c>
      <c r="K171" s="89"/>
      <c r="L171" s="92">
        <v>0</v>
      </c>
      <c r="M171" s="84" t="s">
        <v>640</v>
      </c>
    </row>
    <row r="172" spans="1:13" ht="53.25" customHeight="1" thickBot="1" x14ac:dyDescent="0.3">
      <c r="A172" s="82" t="s">
        <v>613</v>
      </c>
      <c r="C172" s="65" t="s">
        <v>268</v>
      </c>
      <c r="D172" s="14" t="s">
        <v>18</v>
      </c>
      <c r="E172" s="15">
        <v>1298691</v>
      </c>
      <c r="F172" s="14" t="s">
        <v>21</v>
      </c>
      <c r="G172" s="14" t="s">
        <v>19</v>
      </c>
      <c r="H172" s="64">
        <v>163</v>
      </c>
      <c r="I172" s="66" t="s">
        <v>390</v>
      </c>
      <c r="J172" s="86">
        <v>43465</v>
      </c>
      <c r="K172" s="89"/>
      <c r="L172" s="92">
        <v>0</v>
      </c>
      <c r="M172" s="84" t="s">
        <v>640</v>
      </c>
    </row>
    <row r="173" spans="1:13" ht="39" thickBot="1" x14ac:dyDescent="0.3">
      <c r="A173" s="63"/>
      <c r="C173" s="65" t="s">
        <v>268</v>
      </c>
      <c r="D173" s="14" t="s">
        <v>18</v>
      </c>
      <c r="E173" s="15">
        <v>1298691</v>
      </c>
      <c r="F173" s="14" t="s">
        <v>21</v>
      </c>
      <c r="G173" s="14" t="s">
        <v>19</v>
      </c>
      <c r="H173" s="64">
        <v>164</v>
      </c>
      <c r="I173" s="66" t="s">
        <v>391</v>
      </c>
      <c r="J173" s="86">
        <v>43465</v>
      </c>
      <c r="K173" s="89"/>
      <c r="L173" s="92"/>
      <c r="M173" s="84" t="s">
        <v>640</v>
      </c>
    </row>
    <row r="174" spans="1:13" ht="64.5" thickBot="1" x14ac:dyDescent="0.3">
      <c r="A174" s="63"/>
      <c r="C174" s="65" t="s">
        <v>268</v>
      </c>
      <c r="D174" s="14" t="s">
        <v>18</v>
      </c>
      <c r="E174" s="15">
        <v>1298691</v>
      </c>
      <c r="F174" s="14" t="s">
        <v>21</v>
      </c>
      <c r="G174" s="14" t="s">
        <v>19</v>
      </c>
      <c r="H174" s="64">
        <v>165</v>
      </c>
      <c r="I174" s="66" t="s">
        <v>392</v>
      </c>
      <c r="J174" s="86">
        <v>43465</v>
      </c>
      <c r="K174" s="89"/>
      <c r="L174" s="92">
        <v>0</v>
      </c>
      <c r="M174" s="84" t="s">
        <v>640</v>
      </c>
    </row>
    <row r="175" spans="1:13" ht="51.75" thickBot="1" x14ac:dyDescent="0.3">
      <c r="A175" s="63"/>
      <c r="C175" s="65" t="s">
        <v>268</v>
      </c>
      <c r="D175" s="14" t="s">
        <v>18</v>
      </c>
      <c r="E175" s="15">
        <v>1298691</v>
      </c>
      <c r="F175" s="14" t="s">
        <v>21</v>
      </c>
      <c r="G175" s="14" t="s">
        <v>19</v>
      </c>
      <c r="H175" s="64">
        <v>166</v>
      </c>
      <c r="I175" s="66" t="s">
        <v>393</v>
      </c>
      <c r="J175" s="86">
        <v>43465</v>
      </c>
      <c r="K175" s="89"/>
      <c r="L175" s="92">
        <v>20000000</v>
      </c>
      <c r="M175" s="84" t="s">
        <v>640</v>
      </c>
    </row>
    <row r="176" spans="1:13" ht="64.5" thickBot="1" x14ac:dyDescent="0.3">
      <c r="A176" s="63"/>
      <c r="C176" s="65" t="s">
        <v>268</v>
      </c>
      <c r="D176" s="14" t="s">
        <v>18</v>
      </c>
      <c r="E176" s="15">
        <v>1298691</v>
      </c>
      <c r="F176" s="14" t="s">
        <v>21</v>
      </c>
      <c r="G176" s="14" t="s">
        <v>19</v>
      </c>
      <c r="H176" s="64">
        <v>167</v>
      </c>
      <c r="I176" s="66" t="s">
        <v>394</v>
      </c>
      <c r="J176" s="86">
        <v>43465</v>
      </c>
      <c r="K176" s="89"/>
      <c r="L176" s="92">
        <v>20000000</v>
      </c>
      <c r="M176" s="84" t="s">
        <v>640</v>
      </c>
    </row>
    <row r="177" spans="1:13" ht="39" thickBot="1" x14ac:dyDescent="0.3">
      <c r="A177" s="63"/>
      <c r="C177" s="65" t="s">
        <v>268</v>
      </c>
      <c r="D177" s="14" t="s">
        <v>18</v>
      </c>
      <c r="E177" s="15">
        <v>1298691</v>
      </c>
      <c r="F177" s="14" t="s">
        <v>21</v>
      </c>
      <c r="G177" s="14" t="s">
        <v>19</v>
      </c>
      <c r="H177" s="64">
        <v>168</v>
      </c>
      <c r="I177" s="66" t="s">
        <v>395</v>
      </c>
      <c r="J177" s="86">
        <v>43465</v>
      </c>
      <c r="K177" s="89"/>
      <c r="L177" s="92">
        <v>5000000</v>
      </c>
      <c r="M177" s="84" t="s">
        <v>640</v>
      </c>
    </row>
    <row r="178" spans="1:13" ht="51.75" thickBot="1" x14ac:dyDescent="0.3">
      <c r="A178" s="63"/>
      <c r="C178" s="65" t="s">
        <v>269</v>
      </c>
      <c r="D178" s="14" t="s">
        <v>18</v>
      </c>
      <c r="E178" s="15">
        <v>1298691</v>
      </c>
      <c r="F178" s="14" t="s">
        <v>21</v>
      </c>
      <c r="G178" s="14" t="s">
        <v>19</v>
      </c>
      <c r="H178" s="64">
        <v>169</v>
      </c>
      <c r="I178" s="66" t="s">
        <v>396</v>
      </c>
      <c r="J178" s="86">
        <v>43465</v>
      </c>
      <c r="K178" s="89"/>
      <c r="L178" s="92">
        <v>0</v>
      </c>
      <c r="M178" s="84" t="s">
        <v>640</v>
      </c>
    </row>
    <row r="179" spans="1:13" ht="39" thickBot="1" x14ac:dyDescent="0.3">
      <c r="A179" s="63"/>
      <c r="C179" s="65" t="s">
        <v>270</v>
      </c>
      <c r="D179" s="14" t="s">
        <v>18</v>
      </c>
      <c r="E179" s="15">
        <v>1298691</v>
      </c>
      <c r="F179" s="14" t="s">
        <v>21</v>
      </c>
      <c r="G179" s="14" t="s">
        <v>19</v>
      </c>
      <c r="H179" s="64">
        <v>170</v>
      </c>
      <c r="I179" s="66" t="s">
        <v>397</v>
      </c>
      <c r="J179" s="86">
        <v>43465</v>
      </c>
      <c r="K179" s="89"/>
      <c r="L179" s="92">
        <v>35000000</v>
      </c>
      <c r="M179" s="84" t="s">
        <v>640</v>
      </c>
    </row>
    <row r="180" spans="1:13" ht="39" thickBot="1" x14ac:dyDescent="0.3">
      <c r="A180" s="63"/>
      <c r="C180" s="65" t="s">
        <v>269</v>
      </c>
      <c r="D180" s="14" t="s">
        <v>18</v>
      </c>
      <c r="E180" s="15">
        <v>1298691</v>
      </c>
      <c r="F180" s="14" t="s">
        <v>21</v>
      </c>
      <c r="G180" s="14" t="s">
        <v>19</v>
      </c>
      <c r="H180" s="64">
        <v>171</v>
      </c>
      <c r="I180" s="66" t="s">
        <v>398</v>
      </c>
      <c r="J180" s="86">
        <v>43465</v>
      </c>
      <c r="K180" s="89"/>
      <c r="L180" s="92">
        <v>30000000</v>
      </c>
      <c r="M180" s="84" t="s">
        <v>640</v>
      </c>
    </row>
    <row r="181" spans="1:13" ht="51.75" thickBot="1" x14ac:dyDescent="0.3">
      <c r="A181" s="63"/>
      <c r="C181" s="65" t="s">
        <v>271</v>
      </c>
      <c r="D181" s="14" t="s">
        <v>18</v>
      </c>
      <c r="E181" s="15">
        <v>1298691</v>
      </c>
      <c r="F181" s="14" t="s">
        <v>21</v>
      </c>
      <c r="G181" s="14" t="s">
        <v>19</v>
      </c>
      <c r="H181" s="64">
        <v>172</v>
      </c>
      <c r="I181" s="66" t="s">
        <v>399</v>
      </c>
      <c r="J181" s="86">
        <v>43465</v>
      </c>
      <c r="K181" s="89"/>
      <c r="L181" s="92">
        <v>25000000</v>
      </c>
      <c r="M181" s="84" t="s">
        <v>640</v>
      </c>
    </row>
    <row r="182" spans="1:13" ht="39" thickBot="1" x14ac:dyDescent="0.3">
      <c r="A182" s="63"/>
      <c r="C182" s="66" t="s">
        <v>271</v>
      </c>
      <c r="D182" s="14" t="s">
        <v>18</v>
      </c>
      <c r="E182" s="15">
        <v>1298691</v>
      </c>
      <c r="F182" s="14" t="s">
        <v>21</v>
      </c>
      <c r="G182" s="14" t="s">
        <v>19</v>
      </c>
      <c r="H182" s="64">
        <v>173</v>
      </c>
      <c r="I182" s="66" t="s">
        <v>400</v>
      </c>
      <c r="J182" s="86">
        <v>43465</v>
      </c>
      <c r="K182" s="89"/>
      <c r="L182" s="92">
        <v>30000000</v>
      </c>
      <c r="M182" s="84" t="s">
        <v>640</v>
      </c>
    </row>
    <row r="183" spans="1:13" ht="39" thickBot="1" x14ac:dyDescent="0.3">
      <c r="A183" s="63"/>
      <c r="C183" s="66" t="s">
        <v>271</v>
      </c>
      <c r="D183" s="14" t="s">
        <v>18</v>
      </c>
      <c r="E183" s="15">
        <v>1298691</v>
      </c>
      <c r="F183" s="14" t="s">
        <v>21</v>
      </c>
      <c r="G183" s="14" t="s">
        <v>19</v>
      </c>
      <c r="H183" s="64">
        <v>174</v>
      </c>
      <c r="I183" s="66" t="s">
        <v>401</v>
      </c>
      <c r="J183" s="86">
        <v>43465</v>
      </c>
      <c r="K183" s="89"/>
      <c r="L183" s="92">
        <v>20000000</v>
      </c>
      <c r="M183" s="84" t="s">
        <v>640</v>
      </c>
    </row>
    <row r="184" spans="1:13" ht="43.5" customHeight="1" thickBot="1" x14ac:dyDescent="0.3">
      <c r="A184" s="63"/>
      <c r="C184" s="66" t="s">
        <v>271</v>
      </c>
      <c r="D184" s="14" t="s">
        <v>18</v>
      </c>
      <c r="E184" s="15">
        <v>1298691</v>
      </c>
      <c r="F184" s="14" t="s">
        <v>21</v>
      </c>
      <c r="G184" s="14" t="s">
        <v>19</v>
      </c>
      <c r="H184" s="64">
        <v>175</v>
      </c>
      <c r="I184" s="66" t="s">
        <v>402</v>
      </c>
      <c r="J184" s="86">
        <v>43465</v>
      </c>
      <c r="K184" s="89"/>
      <c r="L184" s="92">
        <v>49507100</v>
      </c>
      <c r="M184" s="84" t="s">
        <v>640</v>
      </c>
    </row>
    <row r="185" spans="1:13" ht="33.75" customHeight="1" thickBot="1" x14ac:dyDescent="0.3">
      <c r="A185" s="63"/>
      <c r="C185" s="125" t="s">
        <v>271</v>
      </c>
      <c r="D185" s="14" t="s">
        <v>18</v>
      </c>
      <c r="E185" s="15">
        <v>1298691</v>
      </c>
      <c r="F185" s="14" t="s">
        <v>21</v>
      </c>
      <c r="G185" s="14" t="s">
        <v>19</v>
      </c>
      <c r="H185" s="64">
        <v>176</v>
      </c>
      <c r="I185" s="125" t="s">
        <v>403</v>
      </c>
      <c r="J185" s="86">
        <v>43465</v>
      </c>
      <c r="K185" s="89"/>
      <c r="L185" s="92">
        <v>13235840</v>
      </c>
      <c r="M185" s="84"/>
    </row>
    <row r="186" spans="1:13" ht="38.25" customHeight="1" thickBot="1" x14ac:dyDescent="0.3">
      <c r="A186" s="63"/>
      <c r="C186" s="126"/>
      <c r="D186" s="14" t="s">
        <v>18</v>
      </c>
      <c r="E186" s="15">
        <v>1298691</v>
      </c>
      <c r="F186" s="14" t="s">
        <v>21</v>
      </c>
      <c r="G186" s="14" t="s">
        <v>19</v>
      </c>
      <c r="H186" s="64">
        <v>177</v>
      </c>
      <c r="I186" s="126"/>
      <c r="J186" s="86">
        <v>43465</v>
      </c>
      <c r="K186" s="89"/>
      <c r="L186" s="92">
        <v>15000000</v>
      </c>
      <c r="M186" s="84" t="s">
        <v>640</v>
      </c>
    </row>
    <row r="187" spans="1:13" ht="39.75" customHeight="1" thickBot="1" x14ac:dyDescent="0.3">
      <c r="A187" s="63"/>
      <c r="C187" s="66" t="s">
        <v>272</v>
      </c>
      <c r="D187" s="14" t="s">
        <v>18</v>
      </c>
      <c r="E187" s="15">
        <v>1298691</v>
      </c>
      <c r="F187" s="14" t="s">
        <v>21</v>
      </c>
      <c r="G187" s="14" t="s">
        <v>19</v>
      </c>
      <c r="H187" s="64">
        <v>178</v>
      </c>
      <c r="I187" s="66" t="s">
        <v>404</v>
      </c>
      <c r="J187" s="86">
        <v>43465</v>
      </c>
      <c r="K187" s="89"/>
      <c r="L187" s="92">
        <v>21218000</v>
      </c>
      <c r="M187" s="84" t="s">
        <v>640</v>
      </c>
    </row>
    <row r="188" spans="1:13" ht="42" customHeight="1" thickBot="1" x14ac:dyDescent="0.3">
      <c r="A188" s="63"/>
      <c r="C188" s="66" t="s">
        <v>271</v>
      </c>
      <c r="D188" s="14" t="s">
        <v>18</v>
      </c>
      <c r="E188" s="15">
        <v>1298691</v>
      </c>
      <c r="F188" s="14" t="s">
        <v>21</v>
      </c>
      <c r="G188" s="14" t="s">
        <v>19</v>
      </c>
      <c r="H188" s="64">
        <v>179</v>
      </c>
      <c r="I188" s="125" t="s">
        <v>405</v>
      </c>
      <c r="J188" s="86">
        <v>43465</v>
      </c>
      <c r="K188" s="89"/>
      <c r="L188" s="92">
        <v>6617920</v>
      </c>
      <c r="M188" s="84" t="s">
        <v>640</v>
      </c>
    </row>
    <row r="189" spans="1:13" ht="39" thickBot="1" x14ac:dyDescent="0.3">
      <c r="A189" s="63"/>
      <c r="C189" s="66" t="s">
        <v>271</v>
      </c>
      <c r="D189" s="14" t="s">
        <v>18</v>
      </c>
      <c r="E189" s="15">
        <v>1298691</v>
      </c>
      <c r="F189" s="14" t="s">
        <v>21</v>
      </c>
      <c r="G189" s="14" t="s">
        <v>19</v>
      </c>
      <c r="H189" s="64">
        <v>180</v>
      </c>
      <c r="I189" s="126"/>
      <c r="J189" s="86">
        <v>43465</v>
      </c>
      <c r="K189" s="89"/>
      <c r="L189" s="92">
        <v>46325442</v>
      </c>
      <c r="M189" s="84" t="s">
        <v>640</v>
      </c>
    </row>
    <row r="190" spans="1:13" ht="51.75" thickBot="1" x14ac:dyDescent="0.3">
      <c r="A190" s="63"/>
      <c r="C190" s="66" t="s">
        <v>271</v>
      </c>
      <c r="D190" s="14" t="s">
        <v>18</v>
      </c>
      <c r="E190" s="15">
        <v>1298691</v>
      </c>
      <c r="F190" s="14" t="s">
        <v>21</v>
      </c>
      <c r="G190" s="14" t="s">
        <v>19</v>
      </c>
      <c r="H190" s="64">
        <v>181</v>
      </c>
      <c r="I190" s="66" t="s">
        <v>406</v>
      </c>
      <c r="J190" s="86">
        <v>43465</v>
      </c>
      <c r="K190" s="89"/>
      <c r="L190" s="92">
        <v>45000000</v>
      </c>
      <c r="M190" s="84" t="s">
        <v>640</v>
      </c>
    </row>
    <row r="191" spans="1:13" ht="64.5" thickBot="1" x14ac:dyDescent="0.3">
      <c r="A191" s="63"/>
      <c r="C191" s="65" t="s">
        <v>272</v>
      </c>
      <c r="D191" s="14" t="s">
        <v>18</v>
      </c>
      <c r="E191" s="15">
        <v>1298691</v>
      </c>
      <c r="F191" s="14" t="s">
        <v>21</v>
      </c>
      <c r="G191" s="14" t="s">
        <v>19</v>
      </c>
      <c r="H191" s="64">
        <v>182</v>
      </c>
      <c r="I191" s="66" t="s">
        <v>407</v>
      </c>
      <c r="J191" s="86">
        <v>43465</v>
      </c>
      <c r="K191" s="89"/>
      <c r="L191" s="92">
        <v>17627618</v>
      </c>
      <c r="M191" s="84"/>
    </row>
    <row r="192" spans="1:13" ht="51.75" thickBot="1" x14ac:dyDescent="0.3">
      <c r="A192" s="63"/>
      <c r="C192" s="65" t="s">
        <v>272</v>
      </c>
      <c r="D192" s="14" t="s">
        <v>18</v>
      </c>
      <c r="E192" s="15">
        <v>1298691</v>
      </c>
      <c r="F192" s="14" t="s">
        <v>21</v>
      </c>
      <c r="G192" s="14" t="s">
        <v>19</v>
      </c>
      <c r="H192" s="64">
        <v>183</v>
      </c>
      <c r="I192" s="66" t="s">
        <v>408</v>
      </c>
      <c r="J192" s="86">
        <v>43465</v>
      </c>
      <c r="K192" s="89"/>
      <c r="L192" s="92">
        <v>45000000</v>
      </c>
      <c r="M192" s="84" t="s">
        <v>640</v>
      </c>
    </row>
    <row r="193" spans="1:13" ht="51.75" thickBot="1" x14ac:dyDescent="0.3">
      <c r="A193" s="63"/>
      <c r="C193" s="65" t="s">
        <v>272</v>
      </c>
      <c r="D193" s="14" t="s">
        <v>18</v>
      </c>
      <c r="E193" s="15">
        <v>1298691</v>
      </c>
      <c r="F193" s="14" t="s">
        <v>21</v>
      </c>
      <c r="G193" s="14" t="s">
        <v>19</v>
      </c>
      <c r="H193" s="64">
        <v>184</v>
      </c>
      <c r="I193" s="66" t="s">
        <v>409</v>
      </c>
      <c r="J193" s="86">
        <v>43465</v>
      </c>
      <c r="K193" s="89"/>
      <c r="L193" s="92">
        <v>45000000</v>
      </c>
      <c r="M193" s="84" t="s">
        <v>640</v>
      </c>
    </row>
    <row r="194" spans="1:13" ht="51.75" thickBot="1" x14ac:dyDescent="0.3">
      <c r="A194" s="63"/>
      <c r="C194" s="65" t="s">
        <v>273</v>
      </c>
      <c r="D194" s="14" t="s">
        <v>18</v>
      </c>
      <c r="E194" s="15">
        <v>1298691</v>
      </c>
      <c r="F194" s="14" t="s">
        <v>21</v>
      </c>
      <c r="G194" s="14" t="s">
        <v>19</v>
      </c>
      <c r="H194" s="64">
        <v>185</v>
      </c>
      <c r="I194" s="66" t="s">
        <v>410</v>
      </c>
      <c r="J194" s="86">
        <v>43465</v>
      </c>
      <c r="K194" s="89"/>
      <c r="L194" s="92">
        <v>40000000</v>
      </c>
      <c r="M194" s="84" t="s">
        <v>640</v>
      </c>
    </row>
    <row r="195" spans="1:13" ht="39" thickBot="1" x14ac:dyDescent="0.3">
      <c r="A195" s="63"/>
      <c r="C195" s="65" t="s">
        <v>273</v>
      </c>
      <c r="D195" s="14" t="s">
        <v>18</v>
      </c>
      <c r="E195" s="15">
        <v>1298691</v>
      </c>
      <c r="F195" s="14" t="s">
        <v>21</v>
      </c>
      <c r="G195" s="14" t="s">
        <v>19</v>
      </c>
      <c r="H195" s="64">
        <v>186</v>
      </c>
      <c r="I195" s="66" t="s">
        <v>411</v>
      </c>
      <c r="J195" s="86">
        <v>43465</v>
      </c>
      <c r="K195" s="89"/>
      <c r="L195" s="92">
        <v>50806400</v>
      </c>
      <c r="M195" s="84" t="s">
        <v>640</v>
      </c>
    </row>
    <row r="196" spans="1:13" ht="39" thickBot="1" x14ac:dyDescent="0.3">
      <c r="A196" s="63"/>
      <c r="C196" s="65" t="s">
        <v>274</v>
      </c>
      <c r="D196" s="14" t="s">
        <v>18</v>
      </c>
      <c r="E196" s="15">
        <v>1298691</v>
      </c>
      <c r="F196" s="14" t="s">
        <v>21</v>
      </c>
      <c r="G196" s="14" t="s">
        <v>19</v>
      </c>
      <c r="H196" s="64">
        <v>187</v>
      </c>
      <c r="I196" s="66" t="s">
        <v>412</v>
      </c>
      <c r="J196" s="86">
        <v>43465</v>
      </c>
      <c r="K196" s="89"/>
      <c r="L196" s="92">
        <v>15000000</v>
      </c>
      <c r="M196" s="84" t="s">
        <v>640</v>
      </c>
    </row>
    <row r="197" spans="1:13" ht="39" thickBot="1" x14ac:dyDescent="0.3">
      <c r="A197" s="63"/>
      <c r="C197" s="128" t="s">
        <v>275</v>
      </c>
      <c r="D197" s="14" t="s">
        <v>18</v>
      </c>
      <c r="E197" s="15">
        <v>1298691</v>
      </c>
      <c r="F197" s="14" t="s">
        <v>21</v>
      </c>
      <c r="G197" s="14" t="s">
        <v>19</v>
      </c>
      <c r="H197" s="64">
        <v>188</v>
      </c>
      <c r="I197" s="127" t="s">
        <v>413</v>
      </c>
      <c r="J197" s="86">
        <v>43465</v>
      </c>
      <c r="K197" s="89"/>
      <c r="L197" s="92">
        <v>6000000</v>
      </c>
      <c r="M197" s="84" t="s">
        <v>640</v>
      </c>
    </row>
    <row r="198" spans="1:13" ht="39" thickBot="1" x14ac:dyDescent="0.3">
      <c r="A198" s="63"/>
      <c r="C198" s="128"/>
      <c r="D198" s="14" t="s">
        <v>18</v>
      </c>
      <c r="E198" s="15">
        <v>1298691</v>
      </c>
      <c r="F198" s="14" t="s">
        <v>21</v>
      </c>
      <c r="G198" s="14" t="s">
        <v>19</v>
      </c>
      <c r="H198" s="64">
        <v>189</v>
      </c>
      <c r="I198" s="127"/>
      <c r="J198" s="86">
        <v>43465</v>
      </c>
      <c r="K198" s="89"/>
      <c r="L198" s="92">
        <v>11627618</v>
      </c>
      <c r="M198" s="84" t="s">
        <v>640</v>
      </c>
    </row>
    <row r="199" spans="1:13" ht="39" thickBot="1" x14ac:dyDescent="0.3">
      <c r="A199" s="63"/>
      <c r="C199" s="65" t="s">
        <v>275</v>
      </c>
      <c r="D199" s="14" t="s">
        <v>18</v>
      </c>
      <c r="E199" s="15">
        <v>1298691</v>
      </c>
      <c r="F199" s="14" t="s">
        <v>21</v>
      </c>
      <c r="G199" s="14" t="s">
        <v>19</v>
      </c>
      <c r="H199" s="64">
        <v>190</v>
      </c>
      <c r="I199" s="66" t="s">
        <v>414</v>
      </c>
      <c r="J199" s="86">
        <v>43465</v>
      </c>
      <c r="K199" s="89"/>
      <c r="L199" s="92">
        <v>35255237</v>
      </c>
      <c r="M199" s="84" t="s">
        <v>640</v>
      </c>
    </row>
    <row r="200" spans="1:13" ht="39" thickBot="1" x14ac:dyDescent="0.3">
      <c r="A200" s="63"/>
      <c r="C200" s="65" t="s">
        <v>275</v>
      </c>
      <c r="D200" s="14" t="s">
        <v>18</v>
      </c>
      <c r="E200" s="15">
        <v>1298691</v>
      </c>
      <c r="F200" s="14" t="s">
        <v>21</v>
      </c>
      <c r="G200" s="14" t="s">
        <v>19</v>
      </c>
      <c r="H200" s="64">
        <v>191</v>
      </c>
      <c r="I200" s="66" t="s">
        <v>415</v>
      </c>
      <c r="J200" s="86">
        <v>43465</v>
      </c>
      <c r="K200" s="89"/>
      <c r="L200" s="92">
        <v>105765710</v>
      </c>
      <c r="M200" s="84" t="s">
        <v>640</v>
      </c>
    </row>
    <row r="201" spans="1:13" ht="64.5" thickBot="1" x14ac:dyDescent="0.3">
      <c r="A201" s="63"/>
      <c r="C201" s="65" t="s">
        <v>275</v>
      </c>
      <c r="D201" s="14" t="s">
        <v>18</v>
      </c>
      <c r="E201" s="15">
        <v>1298691</v>
      </c>
      <c r="F201" s="14" t="s">
        <v>21</v>
      </c>
      <c r="G201" s="14" t="s">
        <v>19</v>
      </c>
      <c r="H201" s="64">
        <v>192</v>
      </c>
      <c r="I201" s="66" t="s">
        <v>416</v>
      </c>
      <c r="J201" s="86">
        <v>43465</v>
      </c>
      <c r="K201" s="89"/>
      <c r="L201" s="92">
        <v>60000000</v>
      </c>
      <c r="M201" s="84" t="s">
        <v>640</v>
      </c>
    </row>
    <row r="202" spans="1:13" ht="39" thickBot="1" x14ac:dyDescent="0.3">
      <c r="A202" s="63"/>
      <c r="C202" s="65" t="s">
        <v>276</v>
      </c>
      <c r="D202" s="14" t="s">
        <v>18</v>
      </c>
      <c r="E202" s="15">
        <v>1298691</v>
      </c>
      <c r="F202" s="14" t="s">
        <v>21</v>
      </c>
      <c r="G202" s="14" t="s">
        <v>19</v>
      </c>
      <c r="H202" s="64">
        <v>193</v>
      </c>
      <c r="I202" s="66" t="s">
        <v>417</v>
      </c>
      <c r="J202" s="86">
        <v>43465</v>
      </c>
      <c r="K202" s="89"/>
      <c r="L202" s="92">
        <v>16000000</v>
      </c>
      <c r="M202" s="84" t="s">
        <v>640</v>
      </c>
    </row>
    <row r="203" spans="1:13" ht="64.5" thickBot="1" x14ac:dyDescent="0.3">
      <c r="A203" s="63"/>
      <c r="C203" s="65" t="s">
        <v>276</v>
      </c>
      <c r="D203" s="14" t="s">
        <v>18</v>
      </c>
      <c r="E203" s="15">
        <v>1298691</v>
      </c>
      <c r="F203" s="14" t="s">
        <v>21</v>
      </c>
      <c r="G203" s="14" t="s">
        <v>19</v>
      </c>
      <c r="H203" s="64">
        <v>194</v>
      </c>
      <c r="I203" s="66" t="s">
        <v>418</v>
      </c>
      <c r="J203" s="86">
        <v>43465</v>
      </c>
      <c r="K203" s="89"/>
      <c r="L203" s="92">
        <v>35000000</v>
      </c>
      <c r="M203" s="84" t="s">
        <v>640</v>
      </c>
    </row>
    <row r="204" spans="1:13" ht="39" thickBot="1" x14ac:dyDescent="0.3">
      <c r="A204" s="63"/>
      <c r="C204" s="65" t="s">
        <v>276</v>
      </c>
      <c r="D204" s="14" t="s">
        <v>18</v>
      </c>
      <c r="E204" s="15">
        <v>1298691</v>
      </c>
      <c r="F204" s="14" t="s">
        <v>21</v>
      </c>
      <c r="G204" s="14" t="s">
        <v>19</v>
      </c>
      <c r="H204" s="64">
        <v>195</v>
      </c>
      <c r="I204" s="66" t="s">
        <v>419</v>
      </c>
      <c r="J204" s="86">
        <v>43465</v>
      </c>
      <c r="K204" s="89"/>
      <c r="L204" s="92">
        <v>160000000</v>
      </c>
      <c r="M204" s="84" t="s">
        <v>640</v>
      </c>
    </row>
    <row r="205" spans="1:13" ht="90" thickBot="1" x14ac:dyDescent="0.3">
      <c r="A205" s="63"/>
      <c r="C205" s="65" t="s">
        <v>276</v>
      </c>
      <c r="D205" s="14" t="s">
        <v>18</v>
      </c>
      <c r="E205" s="15">
        <v>1298691</v>
      </c>
      <c r="F205" s="14" t="s">
        <v>21</v>
      </c>
      <c r="G205" s="14" t="s">
        <v>19</v>
      </c>
      <c r="H205" s="64">
        <v>196</v>
      </c>
      <c r="I205" s="66" t="s">
        <v>420</v>
      </c>
      <c r="J205" s="86">
        <v>43465</v>
      </c>
      <c r="K205" s="89"/>
      <c r="L205" s="92">
        <v>12000000</v>
      </c>
      <c r="M205" s="84" t="s">
        <v>640</v>
      </c>
    </row>
    <row r="206" spans="1:13" ht="51.75" thickBot="1" x14ac:dyDescent="0.3">
      <c r="A206" s="63"/>
      <c r="C206" s="65" t="s">
        <v>276</v>
      </c>
      <c r="D206" s="14" t="s">
        <v>18</v>
      </c>
      <c r="E206" s="15">
        <v>1298691</v>
      </c>
      <c r="F206" s="14" t="s">
        <v>21</v>
      </c>
      <c r="G206" s="14" t="s">
        <v>19</v>
      </c>
      <c r="H206" s="64">
        <v>197</v>
      </c>
      <c r="I206" s="66" t="s">
        <v>421</v>
      </c>
      <c r="J206" s="86">
        <v>43465</v>
      </c>
      <c r="K206" s="89"/>
      <c r="L206" s="92">
        <v>40000000</v>
      </c>
      <c r="M206" s="80" t="s">
        <v>641</v>
      </c>
    </row>
    <row r="207" spans="1:13" ht="39" thickBot="1" x14ac:dyDescent="0.3">
      <c r="A207" s="63"/>
      <c r="C207" s="65" t="s">
        <v>276</v>
      </c>
      <c r="D207" s="14" t="s">
        <v>18</v>
      </c>
      <c r="E207" s="15">
        <v>1298691</v>
      </c>
      <c r="F207" s="14" t="s">
        <v>21</v>
      </c>
      <c r="G207" s="14" t="s">
        <v>19</v>
      </c>
      <c r="H207" s="64">
        <v>198</v>
      </c>
      <c r="I207" s="65" t="s">
        <v>422</v>
      </c>
      <c r="J207" s="86">
        <v>43465</v>
      </c>
      <c r="K207" s="89"/>
      <c r="L207" s="92">
        <v>35000000</v>
      </c>
      <c r="M207" s="80" t="s">
        <v>641</v>
      </c>
    </row>
    <row r="208" spans="1:13" ht="51.75" thickBot="1" x14ac:dyDescent="0.3">
      <c r="A208" s="63"/>
      <c r="C208" s="65" t="s">
        <v>276</v>
      </c>
      <c r="D208" s="14" t="s">
        <v>18</v>
      </c>
      <c r="E208" s="15">
        <v>1298691</v>
      </c>
      <c r="F208" s="14" t="s">
        <v>21</v>
      </c>
      <c r="G208" s="14" t="s">
        <v>19</v>
      </c>
      <c r="H208" s="64">
        <v>199</v>
      </c>
      <c r="I208" s="66" t="s">
        <v>423</v>
      </c>
      <c r="J208" s="86">
        <v>43465</v>
      </c>
      <c r="K208" s="89"/>
      <c r="L208" s="92">
        <v>40000000</v>
      </c>
      <c r="M208" s="84"/>
    </row>
    <row r="209" spans="1:13" ht="39" thickBot="1" x14ac:dyDescent="0.3">
      <c r="A209" s="63"/>
      <c r="C209" s="65" t="s">
        <v>276</v>
      </c>
      <c r="D209" s="14" t="s">
        <v>18</v>
      </c>
      <c r="E209" s="15">
        <v>1298691</v>
      </c>
      <c r="F209" s="14" t="s">
        <v>21</v>
      </c>
      <c r="G209" s="14" t="s">
        <v>19</v>
      </c>
      <c r="H209" s="64">
        <v>200</v>
      </c>
      <c r="I209" s="66" t="s">
        <v>424</v>
      </c>
      <c r="J209" s="86">
        <v>43465</v>
      </c>
      <c r="K209" s="89"/>
      <c r="L209" s="93">
        <v>35000000</v>
      </c>
      <c r="M209" s="84" t="s">
        <v>640</v>
      </c>
    </row>
    <row r="210" spans="1:13" ht="39" thickBot="1" x14ac:dyDescent="0.3">
      <c r="A210" s="63"/>
      <c r="C210" s="65" t="s">
        <v>276</v>
      </c>
      <c r="D210" s="14" t="s">
        <v>18</v>
      </c>
      <c r="E210" s="15">
        <v>1298691</v>
      </c>
      <c r="F210" s="14" t="s">
        <v>21</v>
      </c>
      <c r="G210" s="14" t="s">
        <v>19</v>
      </c>
      <c r="H210" s="64">
        <v>201</v>
      </c>
      <c r="I210" s="66" t="s">
        <v>425</v>
      </c>
      <c r="J210" s="86">
        <v>43465</v>
      </c>
      <c r="K210" s="89"/>
      <c r="L210" s="92">
        <v>4000000</v>
      </c>
      <c r="M210" s="84" t="s">
        <v>640</v>
      </c>
    </row>
    <row r="211" spans="1:13" ht="51.75" thickBot="1" x14ac:dyDescent="0.3">
      <c r="A211" s="63"/>
      <c r="C211" s="65" t="s">
        <v>276</v>
      </c>
      <c r="D211" s="14" t="s">
        <v>18</v>
      </c>
      <c r="E211" s="15">
        <v>1298691</v>
      </c>
      <c r="F211" s="14" t="s">
        <v>21</v>
      </c>
      <c r="G211" s="14" t="s">
        <v>19</v>
      </c>
      <c r="H211" s="64">
        <v>202</v>
      </c>
      <c r="I211" s="66" t="s">
        <v>426</v>
      </c>
      <c r="J211" s="86">
        <v>43465</v>
      </c>
      <c r="K211" s="89"/>
      <c r="L211" s="92">
        <v>2000000</v>
      </c>
      <c r="M211" s="84" t="s">
        <v>640</v>
      </c>
    </row>
    <row r="212" spans="1:13" ht="39" thickBot="1" x14ac:dyDescent="0.3">
      <c r="A212" s="63"/>
      <c r="C212" s="65" t="s">
        <v>276</v>
      </c>
      <c r="D212" s="14" t="s">
        <v>18</v>
      </c>
      <c r="E212" s="15">
        <v>1298691</v>
      </c>
      <c r="F212" s="14" t="s">
        <v>21</v>
      </c>
      <c r="G212" s="14" t="s">
        <v>19</v>
      </c>
      <c r="H212" s="64">
        <v>203</v>
      </c>
      <c r="I212" s="66" t="s">
        <v>427</v>
      </c>
      <c r="J212" s="86">
        <v>43465</v>
      </c>
      <c r="K212" s="89"/>
      <c r="L212" s="96">
        <v>25000000</v>
      </c>
      <c r="M212" s="84" t="s">
        <v>640</v>
      </c>
    </row>
    <row r="213" spans="1:13" ht="51.75" thickBot="1" x14ac:dyDescent="0.3">
      <c r="A213" s="63"/>
      <c r="C213" s="65" t="s">
        <v>277</v>
      </c>
      <c r="D213" s="14" t="s">
        <v>18</v>
      </c>
      <c r="E213" s="15">
        <v>1298691</v>
      </c>
      <c r="F213" s="14" t="s">
        <v>21</v>
      </c>
      <c r="G213" s="14" t="s">
        <v>19</v>
      </c>
      <c r="H213" s="64">
        <v>204</v>
      </c>
      <c r="I213" s="66" t="s">
        <v>428</v>
      </c>
      <c r="J213" s="86">
        <v>43465</v>
      </c>
      <c r="K213" s="89"/>
      <c r="L213" s="96">
        <v>26000000</v>
      </c>
      <c r="M213" s="84" t="s">
        <v>640</v>
      </c>
    </row>
    <row r="214" spans="1:13" ht="39" thickBot="1" x14ac:dyDescent="0.3">
      <c r="A214" s="63"/>
      <c r="C214" s="65" t="s">
        <v>277</v>
      </c>
      <c r="D214" s="14" t="s">
        <v>18</v>
      </c>
      <c r="E214" s="15">
        <v>1298691</v>
      </c>
      <c r="F214" s="14" t="s">
        <v>21</v>
      </c>
      <c r="G214" s="14" t="s">
        <v>19</v>
      </c>
      <c r="H214" s="64">
        <v>205</v>
      </c>
      <c r="I214" s="66" t="s">
        <v>429</v>
      </c>
      <c r="J214" s="86">
        <v>43465</v>
      </c>
      <c r="K214" s="89"/>
      <c r="L214" s="96">
        <v>20400000</v>
      </c>
      <c r="M214" s="84" t="s">
        <v>640</v>
      </c>
    </row>
    <row r="215" spans="1:13" ht="39" thickBot="1" x14ac:dyDescent="0.3">
      <c r="A215" s="63"/>
      <c r="C215" s="65" t="s">
        <v>277</v>
      </c>
      <c r="D215" s="14" t="s">
        <v>18</v>
      </c>
      <c r="E215" s="15">
        <v>1298691</v>
      </c>
      <c r="F215" s="14" t="s">
        <v>21</v>
      </c>
      <c r="G215" s="14" t="s">
        <v>19</v>
      </c>
      <c r="H215" s="64">
        <v>206</v>
      </c>
      <c r="I215" s="66" t="s">
        <v>430</v>
      </c>
      <c r="J215" s="86">
        <v>43465</v>
      </c>
      <c r="K215" s="89"/>
      <c r="L215" s="96">
        <v>20400000</v>
      </c>
      <c r="M215" s="84" t="s">
        <v>640</v>
      </c>
    </row>
    <row r="216" spans="1:13" ht="39" thickBot="1" x14ac:dyDescent="0.3">
      <c r="A216" s="63"/>
      <c r="C216" s="65" t="s">
        <v>277</v>
      </c>
      <c r="D216" s="14" t="s">
        <v>18</v>
      </c>
      <c r="E216" s="15">
        <v>1298691</v>
      </c>
      <c r="F216" s="14" t="s">
        <v>21</v>
      </c>
      <c r="G216" s="14" t="s">
        <v>19</v>
      </c>
      <c r="H216" s="64">
        <v>207</v>
      </c>
      <c r="I216" s="66" t="s">
        <v>431</v>
      </c>
      <c r="J216" s="86">
        <v>43465</v>
      </c>
      <c r="K216" s="89"/>
      <c r="L216" s="96">
        <v>24021150</v>
      </c>
      <c r="M216" s="84" t="s">
        <v>640</v>
      </c>
    </row>
    <row r="217" spans="1:13" ht="39" thickBot="1" x14ac:dyDescent="0.3">
      <c r="A217" s="63"/>
      <c r="C217" s="65" t="s">
        <v>277</v>
      </c>
      <c r="D217" s="14" t="s">
        <v>18</v>
      </c>
      <c r="E217" s="15">
        <v>1298691</v>
      </c>
      <c r="F217" s="14" t="s">
        <v>21</v>
      </c>
      <c r="G217" s="14" t="s">
        <v>19</v>
      </c>
      <c r="H217" s="64">
        <v>208</v>
      </c>
      <c r="I217" s="66" t="s">
        <v>432</v>
      </c>
      <c r="J217" s="86">
        <v>43465</v>
      </c>
      <c r="K217" s="89"/>
      <c r="L217" s="96">
        <v>5000000</v>
      </c>
      <c r="M217" s="84" t="s">
        <v>640</v>
      </c>
    </row>
    <row r="218" spans="1:13" ht="64.5" thickBot="1" x14ac:dyDescent="0.3">
      <c r="A218" s="63"/>
      <c r="C218" s="65" t="s">
        <v>277</v>
      </c>
      <c r="D218" s="14" t="s">
        <v>18</v>
      </c>
      <c r="E218" s="15">
        <v>1298691</v>
      </c>
      <c r="F218" s="14" t="s">
        <v>21</v>
      </c>
      <c r="G218" s="14" t="s">
        <v>19</v>
      </c>
      <c r="H218" s="64">
        <v>209</v>
      </c>
      <c r="I218" s="66" t="s">
        <v>433</v>
      </c>
      <c r="J218" s="86">
        <v>43465</v>
      </c>
      <c r="K218" s="89"/>
      <c r="L218" s="96">
        <v>11200000</v>
      </c>
      <c r="M218" s="84" t="s">
        <v>640</v>
      </c>
    </row>
    <row r="219" spans="1:13" ht="64.5" thickBot="1" x14ac:dyDescent="0.3">
      <c r="A219" s="63"/>
      <c r="C219" s="65" t="s">
        <v>277</v>
      </c>
      <c r="D219" s="14" t="s">
        <v>18</v>
      </c>
      <c r="E219" s="15">
        <v>1298691</v>
      </c>
      <c r="F219" s="14" t="s">
        <v>21</v>
      </c>
      <c r="G219" s="14" t="s">
        <v>19</v>
      </c>
      <c r="H219" s="64">
        <v>210</v>
      </c>
      <c r="I219" s="66" t="s">
        <v>434</v>
      </c>
      <c r="J219" s="86">
        <v>43465</v>
      </c>
      <c r="K219" s="89"/>
      <c r="L219" s="96">
        <v>13800000</v>
      </c>
      <c r="M219" s="84" t="s">
        <v>640</v>
      </c>
    </row>
    <row r="220" spans="1:13" ht="51.75" thickBot="1" x14ac:dyDescent="0.3">
      <c r="A220" s="63"/>
      <c r="C220" s="65" t="s">
        <v>277</v>
      </c>
      <c r="D220" s="14" t="s">
        <v>18</v>
      </c>
      <c r="E220" s="15">
        <v>1298691</v>
      </c>
      <c r="F220" s="14" t="s">
        <v>21</v>
      </c>
      <c r="G220" s="14" t="s">
        <v>19</v>
      </c>
      <c r="H220" s="64">
        <v>211</v>
      </c>
      <c r="I220" s="66" t="s">
        <v>435</v>
      </c>
      <c r="J220" s="86">
        <v>43465</v>
      </c>
      <c r="K220" s="89"/>
      <c r="L220" s="96">
        <v>22000000</v>
      </c>
      <c r="M220" s="84" t="s">
        <v>640</v>
      </c>
    </row>
    <row r="221" spans="1:13" ht="39" thickBot="1" x14ac:dyDescent="0.3">
      <c r="A221" s="63"/>
      <c r="C221" s="65" t="s">
        <v>277</v>
      </c>
      <c r="D221" s="14" t="s">
        <v>18</v>
      </c>
      <c r="E221" s="15">
        <v>1298691</v>
      </c>
      <c r="F221" s="14" t="s">
        <v>21</v>
      </c>
      <c r="G221" s="14" t="s">
        <v>19</v>
      </c>
      <c r="H221" s="64">
        <v>212</v>
      </c>
      <c r="I221" s="66" t="s">
        <v>436</v>
      </c>
      <c r="J221" s="86">
        <v>43465</v>
      </c>
      <c r="K221" s="89"/>
      <c r="L221" s="96">
        <v>4500000</v>
      </c>
      <c r="M221" s="84" t="s">
        <v>640</v>
      </c>
    </row>
    <row r="222" spans="1:13" ht="39" thickBot="1" x14ac:dyDescent="0.3">
      <c r="A222" s="63"/>
      <c r="C222" s="65" t="s">
        <v>277</v>
      </c>
      <c r="D222" s="14" t="s">
        <v>18</v>
      </c>
      <c r="E222" s="15">
        <v>1298691</v>
      </c>
      <c r="F222" s="14" t="s">
        <v>21</v>
      </c>
      <c r="G222" s="14" t="s">
        <v>19</v>
      </c>
      <c r="H222" s="64">
        <v>213</v>
      </c>
      <c r="I222" s="66" t="s">
        <v>437</v>
      </c>
      <c r="J222" s="86">
        <v>43465</v>
      </c>
      <c r="K222" s="89"/>
      <c r="L222" s="96">
        <v>33144350</v>
      </c>
      <c r="M222" s="84" t="s">
        <v>640</v>
      </c>
    </row>
    <row r="223" spans="1:13" ht="51.75" thickBot="1" x14ac:dyDescent="0.3">
      <c r="A223" s="63"/>
      <c r="C223" s="65" t="s">
        <v>277</v>
      </c>
      <c r="D223" s="14" t="s">
        <v>18</v>
      </c>
      <c r="E223" s="15">
        <v>1298691</v>
      </c>
      <c r="F223" s="14" t="s">
        <v>21</v>
      </c>
      <c r="G223" s="14" t="s">
        <v>19</v>
      </c>
      <c r="H223" s="64">
        <v>214</v>
      </c>
      <c r="I223" s="66" t="s">
        <v>438</v>
      </c>
      <c r="J223" s="86">
        <v>43465</v>
      </c>
      <c r="K223" s="89"/>
      <c r="L223" s="96">
        <v>35000000</v>
      </c>
      <c r="M223" s="84" t="s">
        <v>640</v>
      </c>
    </row>
    <row r="224" spans="1:13" ht="51.75" thickBot="1" x14ac:dyDescent="0.3">
      <c r="A224" s="63"/>
      <c r="C224" s="65" t="s">
        <v>277</v>
      </c>
      <c r="D224" s="14" t="s">
        <v>18</v>
      </c>
      <c r="E224" s="15">
        <v>1298691</v>
      </c>
      <c r="F224" s="14" t="s">
        <v>21</v>
      </c>
      <c r="G224" s="14" t="s">
        <v>19</v>
      </c>
      <c r="H224" s="64">
        <v>215</v>
      </c>
      <c r="I224" s="66" t="s">
        <v>439</v>
      </c>
      <c r="J224" s="86">
        <v>43465</v>
      </c>
      <c r="K224" s="89"/>
      <c r="L224" s="161">
        <v>72500000</v>
      </c>
      <c r="M224" s="84" t="s">
        <v>640</v>
      </c>
    </row>
    <row r="225" spans="1:13" ht="77.25" thickBot="1" x14ac:dyDescent="0.3">
      <c r="A225" s="63"/>
      <c r="C225" s="65" t="s">
        <v>277</v>
      </c>
      <c r="D225" s="14" t="s">
        <v>18</v>
      </c>
      <c r="E225" s="15">
        <v>1298691</v>
      </c>
      <c r="F225" s="14" t="s">
        <v>21</v>
      </c>
      <c r="G225" s="14" t="s">
        <v>19</v>
      </c>
      <c r="H225" s="64">
        <v>216</v>
      </c>
      <c r="I225" s="66" t="s">
        <v>440</v>
      </c>
      <c r="J225" s="86">
        <v>43465</v>
      </c>
      <c r="K225" s="89"/>
      <c r="L225" s="162"/>
      <c r="M225" s="84" t="s">
        <v>640</v>
      </c>
    </row>
    <row r="226" spans="1:13" ht="51.75" thickBot="1" x14ac:dyDescent="0.3">
      <c r="A226" s="63"/>
      <c r="C226" s="65" t="s">
        <v>277</v>
      </c>
      <c r="D226" s="14" t="s">
        <v>18</v>
      </c>
      <c r="E226" s="15">
        <v>1298691</v>
      </c>
      <c r="F226" s="14" t="s">
        <v>21</v>
      </c>
      <c r="G226" s="14" t="s">
        <v>19</v>
      </c>
      <c r="H226" s="64">
        <v>217</v>
      </c>
      <c r="I226" s="65" t="s">
        <v>441</v>
      </c>
      <c r="J226" s="86">
        <v>43465</v>
      </c>
      <c r="K226" s="89"/>
      <c r="L226" s="162"/>
      <c r="M226" s="84" t="s">
        <v>640</v>
      </c>
    </row>
    <row r="227" spans="1:13" ht="64.5" thickBot="1" x14ac:dyDescent="0.3">
      <c r="A227" s="63"/>
      <c r="C227" s="65" t="s">
        <v>277</v>
      </c>
      <c r="D227" s="14" t="s">
        <v>18</v>
      </c>
      <c r="E227" s="15">
        <v>1298691</v>
      </c>
      <c r="F227" s="14" t="s">
        <v>21</v>
      </c>
      <c r="G227" s="14" t="s">
        <v>19</v>
      </c>
      <c r="H227" s="64">
        <v>218</v>
      </c>
      <c r="I227" s="65" t="s">
        <v>442</v>
      </c>
      <c r="J227" s="86">
        <v>43465</v>
      </c>
      <c r="K227" s="89"/>
      <c r="L227" s="162"/>
      <c r="M227" s="84" t="s">
        <v>640</v>
      </c>
    </row>
    <row r="228" spans="1:13" ht="39" thickBot="1" x14ac:dyDescent="0.3">
      <c r="A228" s="63"/>
      <c r="C228" s="65" t="s">
        <v>277</v>
      </c>
      <c r="D228" s="14" t="s">
        <v>18</v>
      </c>
      <c r="E228" s="15">
        <v>1298691</v>
      </c>
      <c r="F228" s="14" t="s">
        <v>21</v>
      </c>
      <c r="G228" s="14" t="s">
        <v>19</v>
      </c>
      <c r="H228" s="64">
        <v>219</v>
      </c>
      <c r="I228" s="65" t="s">
        <v>443</v>
      </c>
      <c r="J228" s="86">
        <v>43465</v>
      </c>
      <c r="K228" s="89"/>
      <c r="L228" s="162"/>
      <c r="M228" s="84" t="s">
        <v>640</v>
      </c>
    </row>
    <row r="229" spans="1:13" ht="39" thickBot="1" x14ac:dyDescent="0.3">
      <c r="A229" s="63"/>
      <c r="C229" s="65" t="s">
        <v>277</v>
      </c>
      <c r="D229" s="14" t="s">
        <v>18</v>
      </c>
      <c r="E229" s="15">
        <v>1298691</v>
      </c>
      <c r="F229" s="14" t="s">
        <v>21</v>
      </c>
      <c r="G229" s="14" t="s">
        <v>19</v>
      </c>
      <c r="H229" s="64">
        <v>220</v>
      </c>
      <c r="I229" s="65" t="s">
        <v>443</v>
      </c>
      <c r="J229" s="86">
        <v>43465</v>
      </c>
      <c r="K229" s="89"/>
      <c r="L229" s="162"/>
      <c r="M229" s="84" t="s">
        <v>640</v>
      </c>
    </row>
    <row r="230" spans="1:13" ht="39" thickBot="1" x14ac:dyDescent="0.3">
      <c r="A230" s="63"/>
      <c r="C230" s="65" t="s">
        <v>277</v>
      </c>
      <c r="D230" s="14" t="s">
        <v>18</v>
      </c>
      <c r="E230" s="15">
        <v>1298691</v>
      </c>
      <c r="F230" s="14" t="s">
        <v>21</v>
      </c>
      <c r="G230" s="14" t="s">
        <v>19</v>
      </c>
      <c r="H230" s="64">
        <v>221</v>
      </c>
      <c r="I230" s="65" t="s">
        <v>443</v>
      </c>
      <c r="J230" s="86">
        <v>43465</v>
      </c>
      <c r="K230" s="89"/>
      <c r="L230" s="162"/>
      <c r="M230" s="84" t="s">
        <v>640</v>
      </c>
    </row>
    <row r="231" spans="1:13" ht="39" thickBot="1" x14ac:dyDescent="0.3">
      <c r="A231" s="63"/>
      <c r="C231" s="65" t="s">
        <v>277</v>
      </c>
      <c r="D231" s="14" t="s">
        <v>18</v>
      </c>
      <c r="E231" s="15">
        <v>1298691</v>
      </c>
      <c r="F231" s="14" t="s">
        <v>21</v>
      </c>
      <c r="G231" s="14" t="s">
        <v>19</v>
      </c>
      <c r="H231" s="64">
        <v>222</v>
      </c>
      <c r="I231" s="65" t="s">
        <v>443</v>
      </c>
      <c r="J231" s="86">
        <v>43465</v>
      </c>
      <c r="K231" s="89"/>
      <c r="L231" s="162"/>
      <c r="M231" s="84" t="s">
        <v>640</v>
      </c>
    </row>
    <row r="232" spans="1:13" ht="39" thickBot="1" x14ac:dyDescent="0.3">
      <c r="A232" s="63"/>
      <c r="C232" s="65" t="s">
        <v>277</v>
      </c>
      <c r="D232" s="14" t="s">
        <v>18</v>
      </c>
      <c r="E232" s="15">
        <v>1298691</v>
      </c>
      <c r="F232" s="14" t="s">
        <v>21</v>
      </c>
      <c r="G232" s="14" t="s">
        <v>19</v>
      </c>
      <c r="H232" s="64">
        <v>223</v>
      </c>
      <c r="I232" s="65" t="s">
        <v>443</v>
      </c>
      <c r="J232" s="86">
        <v>43465</v>
      </c>
      <c r="K232" s="89"/>
      <c r="L232" s="162"/>
      <c r="M232" s="84" t="s">
        <v>640</v>
      </c>
    </row>
    <row r="233" spans="1:13" ht="39" thickBot="1" x14ac:dyDescent="0.3">
      <c r="A233" s="63"/>
      <c r="C233" s="65" t="s">
        <v>277</v>
      </c>
      <c r="D233" s="14" t="s">
        <v>18</v>
      </c>
      <c r="E233" s="15">
        <v>1298691</v>
      </c>
      <c r="F233" s="14" t="s">
        <v>21</v>
      </c>
      <c r="G233" s="14" t="s">
        <v>19</v>
      </c>
      <c r="H233" s="64">
        <v>224</v>
      </c>
      <c r="I233" s="65" t="s">
        <v>443</v>
      </c>
      <c r="J233" s="86">
        <v>43465</v>
      </c>
      <c r="K233" s="89"/>
      <c r="L233" s="162"/>
      <c r="M233" s="84" t="s">
        <v>640</v>
      </c>
    </row>
    <row r="234" spans="1:13" ht="39" thickBot="1" x14ac:dyDescent="0.3">
      <c r="A234" s="63"/>
      <c r="C234" s="65" t="s">
        <v>277</v>
      </c>
      <c r="D234" s="14" t="s">
        <v>18</v>
      </c>
      <c r="E234" s="15">
        <v>1298691</v>
      </c>
      <c r="F234" s="14" t="s">
        <v>21</v>
      </c>
      <c r="G234" s="14" t="s">
        <v>19</v>
      </c>
      <c r="H234" s="64">
        <v>225</v>
      </c>
      <c r="I234" s="65" t="s">
        <v>443</v>
      </c>
      <c r="J234" s="86">
        <v>43465</v>
      </c>
      <c r="K234" s="89"/>
      <c r="L234" s="162"/>
      <c r="M234" s="84" t="s">
        <v>640</v>
      </c>
    </row>
    <row r="235" spans="1:13" ht="39" thickBot="1" x14ac:dyDescent="0.3">
      <c r="A235" s="63"/>
      <c r="C235" s="65" t="s">
        <v>277</v>
      </c>
      <c r="D235" s="14" t="s">
        <v>18</v>
      </c>
      <c r="E235" s="15">
        <v>1298691</v>
      </c>
      <c r="F235" s="14" t="s">
        <v>21</v>
      </c>
      <c r="G235" s="14" t="s">
        <v>19</v>
      </c>
      <c r="H235" s="64">
        <v>226</v>
      </c>
      <c r="I235" s="65" t="s">
        <v>443</v>
      </c>
      <c r="J235" s="86">
        <v>43465</v>
      </c>
      <c r="K235" s="89"/>
      <c r="L235" s="162"/>
      <c r="M235" s="84" t="s">
        <v>640</v>
      </c>
    </row>
    <row r="236" spans="1:13" ht="64.5" thickBot="1" x14ac:dyDescent="0.3">
      <c r="A236" s="63"/>
      <c r="C236" s="65" t="s">
        <v>277</v>
      </c>
      <c r="D236" s="14" t="s">
        <v>18</v>
      </c>
      <c r="E236" s="15">
        <v>1298691</v>
      </c>
      <c r="F236" s="14" t="s">
        <v>21</v>
      </c>
      <c r="G236" s="14" t="s">
        <v>19</v>
      </c>
      <c r="H236" s="64">
        <v>227</v>
      </c>
      <c r="I236" s="65" t="s">
        <v>444</v>
      </c>
      <c r="J236" s="86">
        <v>43465</v>
      </c>
      <c r="K236" s="89"/>
      <c r="L236" s="162"/>
      <c r="M236" s="84" t="s">
        <v>640</v>
      </c>
    </row>
    <row r="237" spans="1:13" ht="64.5" thickBot="1" x14ac:dyDescent="0.3">
      <c r="A237" s="63"/>
      <c r="C237" s="65" t="s">
        <v>277</v>
      </c>
      <c r="D237" s="14" t="s">
        <v>18</v>
      </c>
      <c r="E237" s="15">
        <v>1298691</v>
      </c>
      <c r="F237" s="14" t="s">
        <v>21</v>
      </c>
      <c r="G237" s="14" t="s">
        <v>19</v>
      </c>
      <c r="H237" s="64">
        <v>228</v>
      </c>
      <c r="I237" s="65" t="s">
        <v>444</v>
      </c>
      <c r="J237" s="86">
        <v>43465</v>
      </c>
      <c r="K237" s="89"/>
      <c r="L237" s="162"/>
      <c r="M237" s="84" t="s">
        <v>640</v>
      </c>
    </row>
    <row r="238" spans="1:13" ht="77.25" thickBot="1" x14ac:dyDescent="0.3">
      <c r="A238" s="63"/>
      <c r="C238" s="65" t="s">
        <v>277</v>
      </c>
      <c r="D238" s="14" t="s">
        <v>18</v>
      </c>
      <c r="E238" s="15">
        <v>1298691</v>
      </c>
      <c r="F238" s="14" t="s">
        <v>21</v>
      </c>
      <c r="G238" s="14" t="s">
        <v>19</v>
      </c>
      <c r="H238" s="64">
        <v>229</v>
      </c>
      <c r="I238" s="65" t="s">
        <v>445</v>
      </c>
      <c r="J238" s="86">
        <v>43465</v>
      </c>
      <c r="K238" s="89"/>
      <c r="L238" s="162"/>
      <c r="M238" s="84" t="s">
        <v>640</v>
      </c>
    </row>
    <row r="239" spans="1:13" ht="39" thickBot="1" x14ac:dyDescent="0.3">
      <c r="A239" s="63"/>
      <c r="C239" s="65" t="s">
        <v>277</v>
      </c>
      <c r="D239" s="14" t="s">
        <v>18</v>
      </c>
      <c r="E239" s="15">
        <v>1298691</v>
      </c>
      <c r="F239" s="14" t="s">
        <v>21</v>
      </c>
      <c r="G239" s="14" t="s">
        <v>19</v>
      </c>
      <c r="H239" s="64">
        <v>230</v>
      </c>
      <c r="I239" s="65" t="s">
        <v>446</v>
      </c>
      <c r="J239" s="86">
        <v>43465</v>
      </c>
      <c r="K239" s="89"/>
      <c r="L239" s="162"/>
      <c r="M239" s="84" t="s">
        <v>640</v>
      </c>
    </row>
    <row r="240" spans="1:13" ht="39" thickBot="1" x14ac:dyDescent="0.3">
      <c r="A240" s="63"/>
      <c r="C240" s="65" t="s">
        <v>277</v>
      </c>
      <c r="D240" s="14" t="s">
        <v>18</v>
      </c>
      <c r="E240" s="15">
        <v>1298691</v>
      </c>
      <c r="F240" s="14" t="s">
        <v>21</v>
      </c>
      <c r="G240" s="14" t="s">
        <v>19</v>
      </c>
      <c r="H240" s="64">
        <v>231</v>
      </c>
      <c r="I240" s="65" t="s">
        <v>447</v>
      </c>
      <c r="J240" s="86">
        <v>43465</v>
      </c>
      <c r="K240" s="89"/>
      <c r="L240" s="163"/>
      <c r="M240" s="84" t="s">
        <v>640</v>
      </c>
    </row>
    <row r="241" spans="1:13" ht="39" thickBot="1" x14ac:dyDescent="0.3">
      <c r="A241" s="63"/>
      <c r="C241" s="65" t="s">
        <v>277</v>
      </c>
      <c r="D241" s="14" t="s">
        <v>18</v>
      </c>
      <c r="E241" s="15">
        <v>1298691</v>
      </c>
      <c r="F241" s="14" t="s">
        <v>21</v>
      </c>
      <c r="G241" s="14" t="s">
        <v>19</v>
      </c>
      <c r="H241" s="64">
        <v>232</v>
      </c>
      <c r="I241" s="65" t="s">
        <v>448</v>
      </c>
      <c r="J241" s="86">
        <v>43465</v>
      </c>
      <c r="K241" s="89"/>
      <c r="L241" s="97">
        <v>0</v>
      </c>
      <c r="M241" s="84"/>
    </row>
    <row r="242" spans="1:13" ht="102.75" thickBot="1" x14ac:dyDescent="0.3">
      <c r="A242" s="82" t="s">
        <v>614</v>
      </c>
      <c r="C242" s="65" t="s">
        <v>278</v>
      </c>
      <c r="D242" s="14" t="s">
        <v>18</v>
      </c>
      <c r="E242" s="15">
        <v>1298691</v>
      </c>
      <c r="F242" s="14" t="s">
        <v>21</v>
      </c>
      <c r="G242" s="14" t="s">
        <v>19</v>
      </c>
      <c r="H242" s="64">
        <v>233</v>
      </c>
      <c r="I242" s="65" t="s">
        <v>449</v>
      </c>
      <c r="J242" s="86">
        <v>43465</v>
      </c>
      <c r="K242" s="89"/>
      <c r="L242" s="97"/>
      <c r="M242" s="84"/>
    </row>
    <row r="243" spans="1:13" ht="51.75" thickBot="1" x14ac:dyDescent="0.3">
      <c r="A243" s="63"/>
      <c r="C243" s="65" t="s">
        <v>278</v>
      </c>
      <c r="D243" s="14" t="s">
        <v>18</v>
      </c>
      <c r="E243" s="15">
        <v>1298691</v>
      </c>
      <c r="F243" s="14" t="s">
        <v>21</v>
      </c>
      <c r="G243" s="14" t="s">
        <v>19</v>
      </c>
      <c r="H243" s="64">
        <v>234</v>
      </c>
      <c r="I243" s="65" t="s">
        <v>450</v>
      </c>
      <c r="J243" s="86">
        <v>43465</v>
      </c>
      <c r="K243" s="89"/>
      <c r="L243" s="97"/>
      <c r="M243" s="84"/>
    </row>
    <row r="244" spans="1:13" ht="77.25" thickBot="1" x14ac:dyDescent="0.3">
      <c r="A244" s="63"/>
      <c r="C244" s="65" t="s">
        <v>279</v>
      </c>
      <c r="D244" s="14" t="s">
        <v>18</v>
      </c>
      <c r="E244" s="15">
        <v>1298691</v>
      </c>
      <c r="F244" s="14" t="s">
        <v>21</v>
      </c>
      <c r="G244" s="14" t="s">
        <v>19</v>
      </c>
      <c r="H244" s="64">
        <v>235</v>
      </c>
      <c r="I244" s="65" t="s">
        <v>451</v>
      </c>
      <c r="J244" s="86">
        <v>43465</v>
      </c>
      <c r="K244" s="89"/>
      <c r="L244" s="97">
        <v>0</v>
      </c>
      <c r="M244" s="84"/>
    </row>
    <row r="245" spans="1:13" ht="39" thickBot="1" x14ac:dyDescent="0.3">
      <c r="A245" s="63"/>
      <c r="C245" s="65" t="s">
        <v>280</v>
      </c>
      <c r="D245" s="14" t="s">
        <v>18</v>
      </c>
      <c r="E245" s="15">
        <v>1298691</v>
      </c>
      <c r="F245" s="14" t="s">
        <v>21</v>
      </c>
      <c r="G245" s="14" t="s">
        <v>19</v>
      </c>
      <c r="H245" s="64">
        <v>236</v>
      </c>
      <c r="I245" s="65" t="s">
        <v>452</v>
      </c>
      <c r="J245" s="86">
        <v>43465</v>
      </c>
      <c r="K245" s="89"/>
      <c r="L245" s="97"/>
      <c r="M245" s="84"/>
    </row>
    <row r="246" spans="1:13" ht="64.5" thickBot="1" x14ac:dyDescent="0.3">
      <c r="A246" s="63"/>
      <c r="C246" s="65" t="s">
        <v>281</v>
      </c>
      <c r="D246" s="14" t="s">
        <v>18</v>
      </c>
      <c r="E246" s="15">
        <v>1298691</v>
      </c>
      <c r="F246" s="14" t="s">
        <v>21</v>
      </c>
      <c r="G246" s="14" t="s">
        <v>19</v>
      </c>
      <c r="H246" s="64">
        <v>237</v>
      </c>
      <c r="I246" s="65" t="s">
        <v>453</v>
      </c>
      <c r="J246" s="86">
        <v>43465</v>
      </c>
      <c r="K246" s="89"/>
      <c r="L246" s="97"/>
      <c r="M246" s="84"/>
    </row>
    <row r="247" spans="1:13" ht="51.75" thickBot="1" x14ac:dyDescent="0.3">
      <c r="A247" s="63"/>
      <c r="C247" s="65" t="s">
        <v>282</v>
      </c>
      <c r="D247" s="14" t="s">
        <v>18</v>
      </c>
      <c r="E247" s="15">
        <v>1298691</v>
      </c>
      <c r="F247" s="14" t="s">
        <v>21</v>
      </c>
      <c r="G247" s="14" t="s">
        <v>19</v>
      </c>
      <c r="H247" s="64">
        <v>238</v>
      </c>
      <c r="I247" s="65" t="s">
        <v>454</v>
      </c>
      <c r="J247" s="86">
        <v>43465</v>
      </c>
      <c r="K247" s="89"/>
      <c r="L247" s="97"/>
      <c r="M247" s="84"/>
    </row>
    <row r="248" spans="1:13" ht="51.75" thickBot="1" x14ac:dyDescent="0.3">
      <c r="A248" s="63"/>
      <c r="C248" s="65" t="s">
        <v>283</v>
      </c>
      <c r="D248" s="14" t="s">
        <v>18</v>
      </c>
      <c r="E248" s="15">
        <v>1298691</v>
      </c>
      <c r="F248" s="14" t="s">
        <v>21</v>
      </c>
      <c r="G248" s="14" t="s">
        <v>19</v>
      </c>
      <c r="H248" s="64">
        <v>239</v>
      </c>
      <c r="I248" s="65" t="s">
        <v>455</v>
      </c>
      <c r="J248" s="86">
        <v>43465</v>
      </c>
      <c r="K248" s="89"/>
      <c r="L248" s="97"/>
      <c r="M248" s="84"/>
    </row>
    <row r="249" spans="1:13" ht="39" thickBot="1" x14ac:dyDescent="0.3">
      <c r="A249" s="63"/>
      <c r="C249" s="65" t="s">
        <v>284</v>
      </c>
      <c r="D249" s="14" t="s">
        <v>18</v>
      </c>
      <c r="E249" s="15">
        <v>1298691</v>
      </c>
      <c r="F249" s="14" t="s">
        <v>21</v>
      </c>
      <c r="G249" s="14" t="s">
        <v>19</v>
      </c>
      <c r="H249" s="64">
        <v>240</v>
      </c>
      <c r="I249" s="65" t="s">
        <v>456</v>
      </c>
      <c r="J249" s="86">
        <v>43465</v>
      </c>
      <c r="K249" s="89"/>
      <c r="L249" s="97"/>
      <c r="M249" s="84"/>
    </row>
    <row r="250" spans="1:13" ht="51.75" thickBot="1" x14ac:dyDescent="0.3">
      <c r="A250" s="63"/>
      <c r="C250" s="65" t="s">
        <v>285</v>
      </c>
      <c r="D250" s="14" t="s">
        <v>18</v>
      </c>
      <c r="E250" s="15">
        <v>1298691</v>
      </c>
      <c r="F250" s="14" t="s">
        <v>21</v>
      </c>
      <c r="G250" s="14" t="s">
        <v>19</v>
      </c>
      <c r="H250" s="64">
        <v>241</v>
      </c>
      <c r="I250" s="65" t="s">
        <v>457</v>
      </c>
      <c r="J250" s="86">
        <v>43465</v>
      </c>
      <c r="K250" s="89"/>
      <c r="L250" s="97">
        <v>80000000</v>
      </c>
      <c r="M250" s="84"/>
    </row>
    <row r="251" spans="1:13" ht="153.75" thickBot="1" x14ac:dyDescent="0.3">
      <c r="A251" s="82" t="s">
        <v>615</v>
      </c>
      <c r="C251" s="65" t="s">
        <v>286</v>
      </c>
      <c r="D251" s="14" t="s">
        <v>18</v>
      </c>
      <c r="E251" s="15">
        <v>1298691</v>
      </c>
      <c r="F251" s="14" t="s">
        <v>21</v>
      </c>
      <c r="G251" s="14" t="s">
        <v>19</v>
      </c>
      <c r="H251" s="64">
        <v>242</v>
      </c>
      <c r="I251" s="65" t="s">
        <v>458</v>
      </c>
      <c r="J251" s="86">
        <v>43465</v>
      </c>
      <c r="K251" s="89"/>
      <c r="L251" s="97">
        <v>29000000</v>
      </c>
      <c r="M251" s="84"/>
    </row>
    <row r="252" spans="1:13" ht="115.5" thickBot="1" x14ac:dyDescent="0.3">
      <c r="A252" s="63"/>
      <c r="C252" s="65" t="s">
        <v>286</v>
      </c>
      <c r="D252" s="14" t="s">
        <v>18</v>
      </c>
      <c r="E252" s="15">
        <v>1298691</v>
      </c>
      <c r="F252" s="14" t="s">
        <v>21</v>
      </c>
      <c r="G252" s="14" t="s">
        <v>19</v>
      </c>
      <c r="H252" s="64">
        <v>243</v>
      </c>
      <c r="I252" s="65" t="s">
        <v>459</v>
      </c>
      <c r="J252" s="86">
        <v>43465</v>
      </c>
      <c r="K252" s="89"/>
      <c r="L252" s="97">
        <v>0</v>
      </c>
      <c r="M252" s="84"/>
    </row>
    <row r="253" spans="1:13" ht="128.25" thickBot="1" x14ac:dyDescent="0.3">
      <c r="A253" s="63"/>
      <c r="C253" s="65" t="s">
        <v>287</v>
      </c>
      <c r="D253" s="14" t="s">
        <v>18</v>
      </c>
      <c r="E253" s="15">
        <v>1298691</v>
      </c>
      <c r="F253" s="14" t="s">
        <v>21</v>
      </c>
      <c r="G253" s="14" t="s">
        <v>19</v>
      </c>
      <c r="H253" s="64">
        <v>244</v>
      </c>
      <c r="I253" s="65" t="s">
        <v>460</v>
      </c>
      <c r="J253" s="86">
        <v>43465</v>
      </c>
      <c r="K253" s="89"/>
      <c r="L253" s="97">
        <v>12000000</v>
      </c>
      <c r="M253" s="84" t="s">
        <v>640</v>
      </c>
    </row>
    <row r="254" spans="1:13" ht="102.75" thickBot="1" x14ac:dyDescent="0.3">
      <c r="A254" s="63"/>
      <c r="C254" s="65" t="s">
        <v>287</v>
      </c>
      <c r="D254" s="14" t="s">
        <v>18</v>
      </c>
      <c r="E254" s="15">
        <v>1298691</v>
      </c>
      <c r="F254" s="14" t="s">
        <v>21</v>
      </c>
      <c r="G254" s="14" t="s">
        <v>19</v>
      </c>
      <c r="H254" s="64">
        <v>245</v>
      </c>
      <c r="I254" s="65" t="s">
        <v>461</v>
      </c>
      <c r="J254" s="86">
        <v>43465</v>
      </c>
      <c r="K254" s="89"/>
      <c r="L254" s="97">
        <v>0</v>
      </c>
      <c r="M254" s="84" t="s">
        <v>640</v>
      </c>
    </row>
    <row r="255" spans="1:13" ht="128.25" thickBot="1" x14ac:dyDescent="0.3">
      <c r="A255" s="63"/>
      <c r="C255" s="65" t="s">
        <v>288</v>
      </c>
      <c r="D255" s="14" t="s">
        <v>18</v>
      </c>
      <c r="E255" s="15">
        <v>1298691</v>
      </c>
      <c r="F255" s="14" t="s">
        <v>21</v>
      </c>
      <c r="G255" s="14" t="s">
        <v>19</v>
      </c>
      <c r="H255" s="64">
        <v>246</v>
      </c>
      <c r="I255" s="65" t="s">
        <v>462</v>
      </c>
      <c r="J255" s="86">
        <v>43465</v>
      </c>
      <c r="K255" s="89"/>
      <c r="L255" s="97">
        <v>18830500</v>
      </c>
      <c r="M255" s="84" t="s">
        <v>640</v>
      </c>
    </row>
    <row r="256" spans="1:13" ht="77.25" thickBot="1" x14ac:dyDescent="0.3">
      <c r="A256" s="63"/>
      <c r="C256" s="65" t="s">
        <v>289</v>
      </c>
      <c r="D256" s="14" t="s">
        <v>18</v>
      </c>
      <c r="E256" s="15">
        <v>1298691</v>
      </c>
      <c r="F256" s="14" t="s">
        <v>21</v>
      </c>
      <c r="G256" s="14" t="s">
        <v>19</v>
      </c>
      <c r="H256" s="64">
        <v>247</v>
      </c>
      <c r="I256" s="65" t="s">
        <v>463</v>
      </c>
      <c r="J256" s="86">
        <v>43465</v>
      </c>
      <c r="K256" s="89"/>
      <c r="L256" s="97">
        <v>0</v>
      </c>
      <c r="M256" s="84" t="s">
        <v>640</v>
      </c>
    </row>
    <row r="257" spans="1:13" ht="166.5" thickBot="1" x14ac:dyDescent="0.3">
      <c r="A257" s="63"/>
      <c r="C257" s="65" t="s">
        <v>289</v>
      </c>
      <c r="D257" s="14" t="s">
        <v>18</v>
      </c>
      <c r="E257" s="15">
        <v>1298691</v>
      </c>
      <c r="F257" s="14" t="s">
        <v>21</v>
      </c>
      <c r="G257" s="14" t="s">
        <v>19</v>
      </c>
      <c r="H257" s="64">
        <v>248</v>
      </c>
      <c r="I257" s="65" t="s">
        <v>464</v>
      </c>
      <c r="J257" s="86">
        <v>43465</v>
      </c>
      <c r="K257" s="89"/>
      <c r="L257" s="97">
        <v>8000000</v>
      </c>
      <c r="M257" s="84"/>
    </row>
    <row r="258" spans="1:13" ht="153.75" thickBot="1" x14ac:dyDescent="0.3">
      <c r="A258" s="63"/>
      <c r="C258" s="65" t="s">
        <v>288</v>
      </c>
      <c r="D258" s="14" t="s">
        <v>18</v>
      </c>
      <c r="E258" s="15">
        <v>1298691</v>
      </c>
      <c r="F258" s="14" t="s">
        <v>21</v>
      </c>
      <c r="G258" s="14" t="s">
        <v>19</v>
      </c>
      <c r="H258" s="64">
        <v>249</v>
      </c>
      <c r="I258" s="65" t="s">
        <v>465</v>
      </c>
      <c r="J258" s="86">
        <v>43465</v>
      </c>
      <c r="K258" s="89"/>
      <c r="L258" s="97">
        <v>0</v>
      </c>
      <c r="M258" s="84"/>
    </row>
    <row r="259" spans="1:13" ht="90" thickBot="1" x14ac:dyDescent="0.3">
      <c r="A259" s="63"/>
      <c r="C259" s="65" t="s">
        <v>289</v>
      </c>
      <c r="D259" s="14" t="s">
        <v>18</v>
      </c>
      <c r="E259" s="15">
        <v>1298691</v>
      </c>
      <c r="F259" s="14" t="s">
        <v>21</v>
      </c>
      <c r="G259" s="14" t="s">
        <v>19</v>
      </c>
      <c r="H259" s="64">
        <v>250</v>
      </c>
      <c r="I259" s="65" t="s">
        <v>466</v>
      </c>
      <c r="J259" s="86">
        <v>43465</v>
      </c>
      <c r="K259" s="89"/>
      <c r="L259" s="97">
        <v>6000000</v>
      </c>
      <c r="M259" s="84" t="s">
        <v>640</v>
      </c>
    </row>
    <row r="260" spans="1:13" ht="102.75" thickBot="1" x14ac:dyDescent="0.3">
      <c r="A260" s="63"/>
      <c r="C260" s="65" t="s">
        <v>290</v>
      </c>
      <c r="D260" s="14" t="s">
        <v>18</v>
      </c>
      <c r="E260" s="15">
        <v>1298691</v>
      </c>
      <c r="F260" s="14" t="s">
        <v>21</v>
      </c>
      <c r="G260" s="14" t="s">
        <v>19</v>
      </c>
      <c r="H260" s="64">
        <v>251</v>
      </c>
      <c r="I260" s="65" t="s">
        <v>467</v>
      </c>
      <c r="J260" s="86">
        <v>43465</v>
      </c>
      <c r="K260" s="89"/>
      <c r="L260" s="97">
        <v>0</v>
      </c>
      <c r="M260" s="84" t="s">
        <v>640</v>
      </c>
    </row>
    <row r="261" spans="1:13" ht="51.75" thickBot="1" x14ac:dyDescent="0.3">
      <c r="A261" s="63"/>
      <c r="C261" s="65" t="s">
        <v>291</v>
      </c>
      <c r="D261" s="14" t="s">
        <v>18</v>
      </c>
      <c r="E261" s="15">
        <v>1298691</v>
      </c>
      <c r="F261" s="14" t="s">
        <v>21</v>
      </c>
      <c r="G261" s="14" t="s">
        <v>19</v>
      </c>
      <c r="H261" s="64">
        <v>252</v>
      </c>
      <c r="I261" s="65" t="s">
        <v>468</v>
      </c>
      <c r="J261" s="86">
        <v>43465</v>
      </c>
      <c r="K261" s="89"/>
      <c r="L261" s="98">
        <v>25000000</v>
      </c>
      <c r="M261" s="67" t="s">
        <v>640</v>
      </c>
    </row>
    <row r="262" spans="1:13" ht="115.5" thickBot="1" x14ac:dyDescent="0.3">
      <c r="A262" s="83" t="s">
        <v>616</v>
      </c>
      <c r="C262" s="122" t="s">
        <v>292</v>
      </c>
      <c r="D262" s="14" t="s">
        <v>18</v>
      </c>
      <c r="E262" s="15">
        <v>1298691</v>
      </c>
      <c r="F262" s="14" t="s">
        <v>21</v>
      </c>
      <c r="G262" s="14" t="s">
        <v>19</v>
      </c>
      <c r="H262" s="64">
        <v>253</v>
      </c>
      <c r="I262" s="69" t="s">
        <v>469</v>
      </c>
      <c r="J262" s="86">
        <v>43465</v>
      </c>
      <c r="K262" s="89"/>
      <c r="L262" s="98">
        <v>25000000</v>
      </c>
      <c r="M262" s="112" t="s">
        <v>640</v>
      </c>
    </row>
    <row r="263" spans="1:13" ht="77.25" thickBot="1" x14ac:dyDescent="0.3">
      <c r="A263" s="63"/>
      <c r="C263" s="124"/>
      <c r="D263" s="14" t="s">
        <v>18</v>
      </c>
      <c r="E263" s="15">
        <v>1298691</v>
      </c>
      <c r="F263" s="14" t="s">
        <v>21</v>
      </c>
      <c r="G263" s="14" t="s">
        <v>19</v>
      </c>
      <c r="H263" s="64">
        <v>254</v>
      </c>
      <c r="I263" s="69" t="s">
        <v>470</v>
      </c>
      <c r="J263" s="86">
        <v>43465</v>
      </c>
      <c r="K263" s="89"/>
      <c r="L263" s="98">
        <v>18000000</v>
      </c>
      <c r="M263" s="112" t="s">
        <v>640</v>
      </c>
    </row>
    <row r="264" spans="1:13" ht="102.75" thickBot="1" x14ac:dyDescent="0.3">
      <c r="A264" s="63"/>
      <c r="C264" s="124"/>
      <c r="D264" s="14" t="s">
        <v>18</v>
      </c>
      <c r="E264" s="15">
        <v>1298691</v>
      </c>
      <c r="F264" s="14" t="s">
        <v>21</v>
      </c>
      <c r="G264" s="14" t="s">
        <v>19</v>
      </c>
      <c r="H264" s="64">
        <v>255</v>
      </c>
      <c r="I264" s="69" t="s">
        <v>471</v>
      </c>
      <c r="J264" s="86">
        <v>43465</v>
      </c>
      <c r="K264" s="89"/>
      <c r="L264" s="98">
        <v>18000000</v>
      </c>
      <c r="M264" s="112" t="s">
        <v>640</v>
      </c>
    </row>
    <row r="265" spans="1:13" ht="77.25" thickBot="1" x14ac:dyDescent="0.3">
      <c r="A265" s="63"/>
      <c r="C265" s="124"/>
      <c r="D265" s="14" t="s">
        <v>18</v>
      </c>
      <c r="E265" s="15">
        <v>1298691</v>
      </c>
      <c r="F265" s="14" t="s">
        <v>21</v>
      </c>
      <c r="G265" s="14" t="s">
        <v>19</v>
      </c>
      <c r="H265" s="64">
        <v>256</v>
      </c>
      <c r="I265" s="69" t="s">
        <v>472</v>
      </c>
      <c r="J265" s="86">
        <v>43465</v>
      </c>
      <c r="K265" s="89"/>
      <c r="L265" s="98">
        <v>18000000</v>
      </c>
      <c r="M265" s="112" t="s">
        <v>640</v>
      </c>
    </row>
    <row r="266" spans="1:13" ht="115.5" thickBot="1" x14ac:dyDescent="0.3">
      <c r="A266" s="63"/>
      <c r="C266" s="124"/>
      <c r="D266" s="14" t="s">
        <v>18</v>
      </c>
      <c r="E266" s="15">
        <v>1298691</v>
      </c>
      <c r="F266" s="14" t="s">
        <v>21</v>
      </c>
      <c r="G266" s="14" t="s">
        <v>19</v>
      </c>
      <c r="H266" s="64">
        <v>257</v>
      </c>
      <c r="I266" s="69" t="s">
        <v>473</v>
      </c>
      <c r="J266" s="86">
        <v>43465</v>
      </c>
      <c r="K266" s="89"/>
      <c r="L266" s="99">
        <v>24589971.149999999</v>
      </c>
      <c r="M266" s="112" t="s">
        <v>640</v>
      </c>
    </row>
    <row r="267" spans="1:13" ht="77.25" customHeight="1" thickBot="1" x14ac:dyDescent="0.3">
      <c r="A267" s="63"/>
      <c r="C267" s="124"/>
      <c r="D267" s="14" t="s">
        <v>18</v>
      </c>
      <c r="E267" s="15">
        <v>1298691</v>
      </c>
      <c r="F267" s="14" t="s">
        <v>21</v>
      </c>
      <c r="G267" s="14" t="s">
        <v>19</v>
      </c>
      <c r="H267" s="64">
        <v>258</v>
      </c>
      <c r="I267" s="69" t="s">
        <v>474</v>
      </c>
      <c r="J267" s="86">
        <v>43465</v>
      </c>
      <c r="K267" s="89"/>
      <c r="L267" s="97">
        <v>18000000</v>
      </c>
      <c r="M267" s="112" t="s">
        <v>640</v>
      </c>
    </row>
    <row r="268" spans="1:13" ht="102.75" thickBot="1" x14ac:dyDescent="0.3">
      <c r="A268" s="63"/>
      <c r="C268" s="124"/>
      <c r="D268" s="14" t="s">
        <v>18</v>
      </c>
      <c r="E268" s="15">
        <v>1298691</v>
      </c>
      <c r="F268" s="14" t="s">
        <v>21</v>
      </c>
      <c r="G268" s="14" t="s">
        <v>19</v>
      </c>
      <c r="H268" s="64">
        <v>259</v>
      </c>
      <c r="I268" s="69" t="s">
        <v>475</v>
      </c>
      <c r="J268" s="86">
        <v>43465</v>
      </c>
      <c r="K268" s="89"/>
      <c r="L268" s="98">
        <v>0</v>
      </c>
      <c r="M268" s="112" t="s">
        <v>640</v>
      </c>
    </row>
    <row r="269" spans="1:13" ht="153.75" thickBot="1" x14ac:dyDescent="0.3">
      <c r="A269" s="63"/>
      <c r="C269" s="124"/>
      <c r="D269" s="14" t="s">
        <v>18</v>
      </c>
      <c r="E269" s="15">
        <v>1298691</v>
      </c>
      <c r="F269" s="14" t="s">
        <v>21</v>
      </c>
      <c r="G269" s="14" t="s">
        <v>19</v>
      </c>
      <c r="H269" s="64">
        <v>260</v>
      </c>
      <c r="I269" s="69" t="s">
        <v>476</v>
      </c>
      <c r="J269" s="86">
        <v>43465</v>
      </c>
      <c r="K269" s="89"/>
      <c r="L269" s="98">
        <v>0</v>
      </c>
      <c r="M269" s="112" t="s">
        <v>640</v>
      </c>
    </row>
    <row r="270" spans="1:13" ht="102.75" thickBot="1" x14ac:dyDescent="0.3">
      <c r="A270" s="63"/>
      <c r="C270" s="124"/>
      <c r="D270" s="14" t="s">
        <v>18</v>
      </c>
      <c r="E270" s="15">
        <v>1298691</v>
      </c>
      <c r="F270" s="14" t="s">
        <v>21</v>
      </c>
      <c r="G270" s="14" t="s">
        <v>19</v>
      </c>
      <c r="H270" s="64">
        <v>261</v>
      </c>
      <c r="I270" s="69" t="s">
        <v>477</v>
      </c>
      <c r="J270" s="86">
        <v>43465</v>
      </c>
      <c r="K270" s="89"/>
      <c r="L270" s="98">
        <v>0</v>
      </c>
      <c r="M270" s="112" t="s">
        <v>640</v>
      </c>
    </row>
    <row r="271" spans="1:13" ht="77.25" thickBot="1" x14ac:dyDescent="0.3">
      <c r="A271" s="63"/>
      <c r="C271" s="123"/>
      <c r="D271" s="14" t="s">
        <v>18</v>
      </c>
      <c r="E271" s="15">
        <v>1298691</v>
      </c>
      <c r="F271" s="14" t="s">
        <v>21</v>
      </c>
      <c r="G271" s="14" t="s">
        <v>19</v>
      </c>
      <c r="H271" s="64">
        <v>262</v>
      </c>
      <c r="I271" s="69" t="s">
        <v>478</v>
      </c>
      <c r="J271" s="86">
        <v>43465</v>
      </c>
      <c r="K271" s="89"/>
      <c r="L271" s="98">
        <v>0</v>
      </c>
      <c r="M271" s="112" t="s">
        <v>640</v>
      </c>
    </row>
    <row r="272" spans="1:13" ht="115.5" thickBot="1" x14ac:dyDescent="0.3">
      <c r="A272" s="63"/>
      <c r="C272" s="128" t="s">
        <v>293</v>
      </c>
      <c r="D272" s="14" t="s">
        <v>18</v>
      </c>
      <c r="E272" s="15">
        <v>1298691</v>
      </c>
      <c r="F272" s="14" t="s">
        <v>21</v>
      </c>
      <c r="G272" s="14" t="s">
        <v>19</v>
      </c>
      <c r="H272" s="64">
        <v>263</v>
      </c>
      <c r="I272" s="69" t="s">
        <v>479</v>
      </c>
      <c r="J272" s="86">
        <v>43465</v>
      </c>
      <c r="K272" s="89"/>
      <c r="L272" s="98">
        <v>0</v>
      </c>
      <c r="M272" s="112" t="s">
        <v>640</v>
      </c>
    </row>
    <row r="273" spans="1:13" ht="90" thickBot="1" x14ac:dyDescent="0.3">
      <c r="A273" s="63"/>
      <c r="C273" s="128"/>
      <c r="D273" s="14" t="s">
        <v>18</v>
      </c>
      <c r="E273" s="15">
        <v>1298691</v>
      </c>
      <c r="F273" s="14" t="s">
        <v>21</v>
      </c>
      <c r="G273" s="14" t="s">
        <v>19</v>
      </c>
      <c r="H273" s="64">
        <v>264</v>
      </c>
      <c r="I273" s="69" t="s">
        <v>480</v>
      </c>
      <c r="J273" s="86">
        <v>43465</v>
      </c>
      <c r="K273" s="89"/>
      <c r="L273" s="98">
        <v>0</v>
      </c>
      <c r="M273" s="112" t="s">
        <v>640</v>
      </c>
    </row>
    <row r="274" spans="1:13" ht="102.75" thickBot="1" x14ac:dyDescent="0.3">
      <c r="A274" s="63"/>
      <c r="C274" s="122" t="s">
        <v>294</v>
      </c>
      <c r="D274" s="14" t="s">
        <v>18</v>
      </c>
      <c r="E274" s="15">
        <v>1298691</v>
      </c>
      <c r="F274" s="14" t="s">
        <v>21</v>
      </c>
      <c r="G274" s="14" t="s">
        <v>19</v>
      </c>
      <c r="H274" s="64">
        <v>265</v>
      </c>
      <c r="I274" s="69" t="s">
        <v>481</v>
      </c>
      <c r="J274" s="86">
        <v>43465</v>
      </c>
      <c r="K274" s="89"/>
      <c r="L274" s="98">
        <v>0</v>
      </c>
      <c r="M274" s="112" t="s">
        <v>640</v>
      </c>
    </row>
    <row r="275" spans="1:13" ht="64.5" thickBot="1" x14ac:dyDescent="0.3">
      <c r="A275" s="63"/>
      <c r="C275" s="123"/>
      <c r="D275" s="14" t="s">
        <v>18</v>
      </c>
      <c r="E275" s="15">
        <v>1298691</v>
      </c>
      <c r="F275" s="14" t="s">
        <v>21</v>
      </c>
      <c r="G275" s="14" t="s">
        <v>19</v>
      </c>
      <c r="H275" s="64">
        <v>266</v>
      </c>
      <c r="I275" s="66" t="s">
        <v>482</v>
      </c>
      <c r="J275" s="86">
        <v>43465</v>
      </c>
      <c r="K275" s="89"/>
      <c r="L275" s="98">
        <v>0</v>
      </c>
      <c r="M275" s="112" t="s">
        <v>640</v>
      </c>
    </row>
    <row r="276" spans="1:13" ht="64.5" thickBot="1" x14ac:dyDescent="0.3">
      <c r="A276" s="63"/>
      <c r="C276" s="128" t="s">
        <v>295</v>
      </c>
      <c r="D276" s="14" t="s">
        <v>18</v>
      </c>
      <c r="E276" s="15">
        <v>1298691</v>
      </c>
      <c r="F276" s="14" t="s">
        <v>21</v>
      </c>
      <c r="G276" s="14" t="s">
        <v>19</v>
      </c>
      <c r="H276" s="64">
        <v>267</v>
      </c>
      <c r="I276" s="69" t="s">
        <v>483</v>
      </c>
      <c r="J276" s="86">
        <v>43465</v>
      </c>
      <c r="K276" s="89"/>
      <c r="L276" s="98">
        <v>0</v>
      </c>
      <c r="M276" s="112" t="s">
        <v>640</v>
      </c>
    </row>
    <row r="277" spans="1:13" ht="64.5" thickBot="1" x14ac:dyDescent="0.3">
      <c r="A277" s="63"/>
      <c r="C277" s="128"/>
      <c r="D277" s="14" t="s">
        <v>18</v>
      </c>
      <c r="E277" s="15">
        <v>1298691</v>
      </c>
      <c r="F277" s="14" t="s">
        <v>21</v>
      </c>
      <c r="G277" s="14" t="s">
        <v>19</v>
      </c>
      <c r="H277" s="64">
        <v>268</v>
      </c>
      <c r="I277" s="69" t="s">
        <v>484</v>
      </c>
      <c r="J277" s="86">
        <v>43465</v>
      </c>
      <c r="K277" s="89"/>
      <c r="L277" s="98">
        <v>0</v>
      </c>
      <c r="M277" s="112" t="s">
        <v>640</v>
      </c>
    </row>
    <row r="278" spans="1:13" ht="51.75" thickBot="1" x14ac:dyDescent="0.3">
      <c r="A278" s="63"/>
      <c r="C278" s="128"/>
      <c r="D278" s="14" t="s">
        <v>18</v>
      </c>
      <c r="E278" s="15">
        <v>1298691</v>
      </c>
      <c r="F278" s="14" t="s">
        <v>21</v>
      </c>
      <c r="G278" s="14" t="s">
        <v>19</v>
      </c>
      <c r="H278" s="64">
        <v>269</v>
      </c>
      <c r="I278" s="69" t="s">
        <v>485</v>
      </c>
      <c r="J278" s="86">
        <v>43465</v>
      </c>
      <c r="K278" s="89"/>
      <c r="L278" s="98">
        <v>0</v>
      </c>
      <c r="M278" s="112" t="s">
        <v>640</v>
      </c>
    </row>
    <row r="279" spans="1:13" ht="102.75" thickBot="1" x14ac:dyDescent="0.3">
      <c r="A279" s="63"/>
      <c r="C279" s="128"/>
      <c r="D279" s="14" t="s">
        <v>18</v>
      </c>
      <c r="E279" s="15">
        <v>1298691</v>
      </c>
      <c r="F279" s="14" t="s">
        <v>21</v>
      </c>
      <c r="G279" s="14" t="s">
        <v>19</v>
      </c>
      <c r="H279" s="64">
        <v>270</v>
      </c>
      <c r="I279" s="69" t="s">
        <v>486</v>
      </c>
      <c r="J279" s="86">
        <v>43465</v>
      </c>
      <c r="K279" s="89"/>
      <c r="L279" s="98">
        <v>0</v>
      </c>
      <c r="M279" s="112" t="s">
        <v>640</v>
      </c>
    </row>
    <row r="280" spans="1:13" ht="39" thickBot="1" x14ac:dyDescent="0.3">
      <c r="A280" s="63"/>
      <c r="C280" s="128"/>
      <c r="D280" s="14" t="s">
        <v>18</v>
      </c>
      <c r="E280" s="15">
        <v>1298691</v>
      </c>
      <c r="F280" s="14" t="s">
        <v>21</v>
      </c>
      <c r="G280" s="14" t="s">
        <v>19</v>
      </c>
      <c r="H280" s="64">
        <v>271</v>
      </c>
      <c r="I280" s="69" t="s">
        <v>487</v>
      </c>
      <c r="J280" s="86">
        <v>43465</v>
      </c>
      <c r="K280" s="89"/>
      <c r="L280" s="98">
        <v>0</v>
      </c>
      <c r="M280" s="112" t="s">
        <v>640</v>
      </c>
    </row>
    <row r="281" spans="1:13" ht="77.25" thickBot="1" x14ac:dyDescent="0.3">
      <c r="A281" s="63"/>
      <c r="C281" s="128"/>
      <c r="D281" s="14" t="s">
        <v>18</v>
      </c>
      <c r="E281" s="15">
        <v>1298691</v>
      </c>
      <c r="F281" s="14" t="s">
        <v>21</v>
      </c>
      <c r="G281" s="14" t="s">
        <v>19</v>
      </c>
      <c r="H281" s="64">
        <v>272</v>
      </c>
      <c r="I281" s="69" t="s">
        <v>488</v>
      </c>
      <c r="J281" s="86">
        <v>43465</v>
      </c>
      <c r="K281" s="89"/>
      <c r="L281" s="98">
        <v>0</v>
      </c>
      <c r="M281" s="112" t="s">
        <v>640</v>
      </c>
    </row>
    <row r="282" spans="1:13" ht="102.75" thickBot="1" x14ac:dyDescent="0.3">
      <c r="A282" s="63"/>
      <c r="C282" s="128"/>
      <c r="D282" s="14" t="s">
        <v>18</v>
      </c>
      <c r="E282" s="15">
        <v>1298691</v>
      </c>
      <c r="F282" s="14" t="s">
        <v>21</v>
      </c>
      <c r="G282" s="14" t="s">
        <v>19</v>
      </c>
      <c r="H282" s="64">
        <v>273</v>
      </c>
      <c r="I282" s="69" t="s">
        <v>489</v>
      </c>
      <c r="J282" s="86">
        <v>43465</v>
      </c>
      <c r="K282" s="89"/>
      <c r="L282" s="98">
        <v>0</v>
      </c>
      <c r="M282" s="112" t="s">
        <v>640</v>
      </c>
    </row>
    <row r="283" spans="1:13" ht="90" thickBot="1" x14ac:dyDescent="0.3">
      <c r="A283" s="63"/>
      <c r="C283" s="128" t="s">
        <v>296</v>
      </c>
      <c r="D283" s="14" t="s">
        <v>18</v>
      </c>
      <c r="E283" s="15">
        <v>1298691</v>
      </c>
      <c r="F283" s="14" t="s">
        <v>21</v>
      </c>
      <c r="G283" s="14" t="s">
        <v>19</v>
      </c>
      <c r="H283" s="64">
        <v>274</v>
      </c>
      <c r="I283" s="69" t="s">
        <v>490</v>
      </c>
      <c r="J283" s="86">
        <v>43465</v>
      </c>
      <c r="K283" s="89"/>
      <c r="L283" s="98">
        <v>0</v>
      </c>
      <c r="M283" s="112" t="s">
        <v>640</v>
      </c>
    </row>
    <row r="284" spans="1:13" ht="90" thickBot="1" x14ac:dyDescent="0.3">
      <c r="A284" s="63"/>
      <c r="C284" s="128"/>
      <c r="D284" s="14" t="s">
        <v>18</v>
      </c>
      <c r="E284" s="15">
        <v>1298691</v>
      </c>
      <c r="F284" s="14" t="s">
        <v>21</v>
      </c>
      <c r="G284" s="14" t="s">
        <v>19</v>
      </c>
      <c r="H284" s="64">
        <v>275</v>
      </c>
      <c r="I284" s="70" t="s">
        <v>491</v>
      </c>
      <c r="J284" s="86">
        <v>43465</v>
      </c>
      <c r="K284" s="89"/>
      <c r="L284" s="98">
        <v>0</v>
      </c>
      <c r="M284" s="112" t="s">
        <v>640</v>
      </c>
    </row>
    <row r="285" spans="1:13" ht="90" thickBot="1" x14ac:dyDescent="0.3">
      <c r="A285" s="63"/>
      <c r="C285" s="128"/>
      <c r="D285" s="14" t="s">
        <v>18</v>
      </c>
      <c r="E285" s="15">
        <v>1298691</v>
      </c>
      <c r="F285" s="14" t="s">
        <v>21</v>
      </c>
      <c r="G285" s="14" t="s">
        <v>19</v>
      </c>
      <c r="H285" s="64">
        <v>276</v>
      </c>
      <c r="I285" s="69" t="s">
        <v>492</v>
      </c>
      <c r="J285" s="86">
        <v>43465</v>
      </c>
      <c r="K285" s="89"/>
      <c r="L285" s="98"/>
      <c r="M285" s="112"/>
    </row>
    <row r="286" spans="1:13" ht="64.5" thickBot="1" x14ac:dyDescent="0.3">
      <c r="A286" s="63"/>
      <c r="C286" s="128"/>
      <c r="D286" s="14" t="s">
        <v>18</v>
      </c>
      <c r="E286" s="15">
        <v>1298691</v>
      </c>
      <c r="F286" s="14" t="s">
        <v>21</v>
      </c>
      <c r="G286" s="14" t="s">
        <v>19</v>
      </c>
      <c r="H286" s="64">
        <v>277</v>
      </c>
      <c r="I286" s="69" t="s">
        <v>493</v>
      </c>
      <c r="J286" s="86">
        <v>43465</v>
      </c>
      <c r="K286" s="89"/>
      <c r="L286" s="98"/>
      <c r="M286" s="112"/>
    </row>
    <row r="287" spans="1:13" ht="77.25" thickBot="1" x14ac:dyDescent="0.3">
      <c r="A287" s="63"/>
      <c r="C287" s="128"/>
      <c r="D287" s="14" t="s">
        <v>18</v>
      </c>
      <c r="E287" s="15">
        <v>1298691</v>
      </c>
      <c r="F287" s="14" t="s">
        <v>21</v>
      </c>
      <c r="G287" s="14" t="s">
        <v>19</v>
      </c>
      <c r="H287" s="64">
        <v>278</v>
      </c>
      <c r="I287" s="69" t="s">
        <v>494</v>
      </c>
      <c r="J287" s="86">
        <v>43465</v>
      </c>
      <c r="K287" s="89"/>
      <c r="L287" s="98"/>
      <c r="M287" s="112"/>
    </row>
    <row r="288" spans="1:13" ht="90" thickBot="1" x14ac:dyDescent="0.3">
      <c r="A288" s="63"/>
      <c r="C288" s="128"/>
      <c r="D288" s="14" t="s">
        <v>18</v>
      </c>
      <c r="E288" s="15">
        <v>1298691</v>
      </c>
      <c r="F288" s="14" t="s">
        <v>21</v>
      </c>
      <c r="G288" s="14" t="s">
        <v>19</v>
      </c>
      <c r="H288" s="64">
        <v>279</v>
      </c>
      <c r="I288" s="69" t="s">
        <v>495</v>
      </c>
      <c r="J288" s="86">
        <v>43465</v>
      </c>
      <c r="K288" s="89"/>
      <c r="L288" s="98">
        <v>0</v>
      </c>
      <c r="M288" s="112" t="s">
        <v>640</v>
      </c>
    </row>
    <row r="289" spans="1:13" ht="77.25" thickBot="1" x14ac:dyDescent="0.3">
      <c r="A289" s="63"/>
      <c r="C289" s="128"/>
      <c r="D289" s="14" t="s">
        <v>18</v>
      </c>
      <c r="E289" s="15">
        <v>1298691</v>
      </c>
      <c r="F289" s="14" t="s">
        <v>21</v>
      </c>
      <c r="G289" s="14" t="s">
        <v>19</v>
      </c>
      <c r="H289" s="64">
        <v>280</v>
      </c>
      <c r="I289" s="69" t="s">
        <v>496</v>
      </c>
      <c r="J289" s="86">
        <v>43465</v>
      </c>
      <c r="K289" s="89"/>
      <c r="L289" s="98">
        <v>0</v>
      </c>
      <c r="M289" s="112" t="s">
        <v>642</v>
      </c>
    </row>
    <row r="290" spans="1:13" ht="77.25" thickBot="1" x14ac:dyDescent="0.3">
      <c r="A290" s="63"/>
      <c r="C290" s="128"/>
      <c r="D290" s="14" t="s">
        <v>18</v>
      </c>
      <c r="E290" s="15">
        <v>1298691</v>
      </c>
      <c r="F290" s="14" t="s">
        <v>21</v>
      </c>
      <c r="G290" s="14" t="s">
        <v>19</v>
      </c>
      <c r="H290" s="64">
        <v>281</v>
      </c>
      <c r="I290" s="69" t="s">
        <v>497</v>
      </c>
      <c r="J290" s="86">
        <v>43465</v>
      </c>
      <c r="K290" s="89"/>
      <c r="L290" s="98"/>
      <c r="M290" s="112" t="s">
        <v>642</v>
      </c>
    </row>
    <row r="291" spans="1:13" ht="39" thickBot="1" x14ac:dyDescent="0.3">
      <c r="A291" s="63"/>
      <c r="C291" s="128"/>
      <c r="D291" s="14" t="s">
        <v>18</v>
      </c>
      <c r="E291" s="15">
        <v>1298691</v>
      </c>
      <c r="F291" s="14" t="s">
        <v>21</v>
      </c>
      <c r="G291" s="14" t="s">
        <v>19</v>
      </c>
      <c r="H291" s="64">
        <v>282</v>
      </c>
      <c r="I291" s="69" t="s">
        <v>498</v>
      </c>
      <c r="J291" s="86">
        <v>43465</v>
      </c>
      <c r="K291" s="89"/>
      <c r="L291" s="98">
        <v>0</v>
      </c>
      <c r="M291" s="112" t="s">
        <v>640</v>
      </c>
    </row>
    <row r="292" spans="1:13" ht="64.5" thickBot="1" x14ac:dyDescent="0.3">
      <c r="A292" s="63"/>
      <c r="C292" s="128"/>
      <c r="D292" s="14" t="s">
        <v>18</v>
      </c>
      <c r="E292" s="15">
        <v>1298691</v>
      </c>
      <c r="F292" s="14" t="s">
        <v>21</v>
      </c>
      <c r="G292" s="14" t="s">
        <v>19</v>
      </c>
      <c r="H292" s="64">
        <v>283</v>
      </c>
      <c r="I292" s="69" t="s">
        <v>499</v>
      </c>
      <c r="J292" s="86">
        <v>43465</v>
      </c>
      <c r="K292" s="89"/>
      <c r="L292" s="98">
        <v>0</v>
      </c>
      <c r="M292" s="112" t="s">
        <v>640</v>
      </c>
    </row>
    <row r="293" spans="1:13" ht="153.75" thickBot="1" x14ac:dyDescent="0.3">
      <c r="A293" s="63"/>
      <c r="C293" s="128"/>
      <c r="D293" s="14" t="s">
        <v>18</v>
      </c>
      <c r="E293" s="15">
        <v>1298691</v>
      </c>
      <c r="F293" s="14" t="s">
        <v>21</v>
      </c>
      <c r="G293" s="14" t="s">
        <v>19</v>
      </c>
      <c r="H293" s="64">
        <v>284</v>
      </c>
      <c r="I293" s="69" t="s">
        <v>500</v>
      </c>
      <c r="J293" s="86">
        <v>43465</v>
      </c>
      <c r="K293" s="89"/>
      <c r="L293" s="98">
        <v>0</v>
      </c>
      <c r="M293" s="112" t="s">
        <v>640</v>
      </c>
    </row>
    <row r="294" spans="1:13" ht="90" thickBot="1" x14ac:dyDescent="0.3">
      <c r="A294" s="63"/>
      <c r="C294" s="128"/>
      <c r="D294" s="14" t="s">
        <v>18</v>
      </c>
      <c r="E294" s="15">
        <v>1298691</v>
      </c>
      <c r="F294" s="14" t="s">
        <v>21</v>
      </c>
      <c r="G294" s="14" t="s">
        <v>19</v>
      </c>
      <c r="H294" s="64">
        <v>285</v>
      </c>
      <c r="I294" s="69" t="s">
        <v>501</v>
      </c>
      <c r="J294" s="86">
        <v>43465</v>
      </c>
      <c r="K294" s="89"/>
      <c r="L294" s="98">
        <v>0</v>
      </c>
      <c r="M294" s="112" t="s">
        <v>640</v>
      </c>
    </row>
    <row r="295" spans="1:13" ht="102.75" thickBot="1" x14ac:dyDescent="0.3">
      <c r="A295" s="63"/>
      <c r="C295" s="128"/>
      <c r="D295" s="14" t="s">
        <v>18</v>
      </c>
      <c r="E295" s="15">
        <v>1298691</v>
      </c>
      <c r="F295" s="14" t="s">
        <v>21</v>
      </c>
      <c r="G295" s="14" t="s">
        <v>19</v>
      </c>
      <c r="H295" s="64">
        <v>286</v>
      </c>
      <c r="I295" s="69" t="s">
        <v>502</v>
      </c>
      <c r="J295" s="86">
        <v>43465</v>
      </c>
      <c r="K295" s="89"/>
      <c r="L295" s="98">
        <v>0</v>
      </c>
      <c r="M295" s="112" t="s">
        <v>640</v>
      </c>
    </row>
    <row r="296" spans="1:13" ht="90" thickBot="1" x14ac:dyDescent="0.3">
      <c r="A296" s="63"/>
      <c r="C296" s="128"/>
      <c r="D296" s="14" t="s">
        <v>18</v>
      </c>
      <c r="E296" s="15">
        <v>1298691</v>
      </c>
      <c r="F296" s="14" t="s">
        <v>21</v>
      </c>
      <c r="G296" s="14" t="s">
        <v>19</v>
      </c>
      <c r="H296" s="64">
        <v>287</v>
      </c>
      <c r="I296" s="69" t="s">
        <v>503</v>
      </c>
      <c r="J296" s="86">
        <v>43465</v>
      </c>
      <c r="K296" s="89"/>
      <c r="L296" s="98">
        <v>25000000</v>
      </c>
      <c r="M296" s="112" t="s">
        <v>640</v>
      </c>
    </row>
    <row r="297" spans="1:13" ht="77.25" thickBot="1" x14ac:dyDescent="0.3">
      <c r="A297" s="63"/>
      <c r="C297" s="122" t="s">
        <v>297</v>
      </c>
      <c r="D297" s="14" t="s">
        <v>18</v>
      </c>
      <c r="E297" s="15">
        <v>1298691</v>
      </c>
      <c r="F297" s="14" t="s">
        <v>21</v>
      </c>
      <c r="G297" s="14" t="s">
        <v>19</v>
      </c>
      <c r="H297" s="64">
        <v>288</v>
      </c>
      <c r="I297" s="69" t="s">
        <v>504</v>
      </c>
      <c r="J297" s="86">
        <v>43465</v>
      </c>
      <c r="K297" s="89"/>
      <c r="L297" s="98">
        <v>13000000</v>
      </c>
      <c r="M297" s="112" t="s">
        <v>640</v>
      </c>
    </row>
    <row r="298" spans="1:13" ht="115.5" thickBot="1" x14ac:dyDescent="0.3">
      <c r="A298" s="63"/>
      <c r="C298" s="124"/>
      <c r="D298" s="14" t="s">
        <v>18</v>
      </c>
      <c r="E298" s="15">
        <v>1298691</v>
      </c>
      <c r="F298" s="14" t="s">
        <v>21</v>
      </c>
      <c r="G298" s="14" t="s">
        <v>19</v>
      </c>
      <c r="H298" s="64">
        <v>289</v>
      </c>
      <c r="I298" s="69" t="s">
        <v>505</v>
      </c>
      <c r="J298" s="86">
        <v>43465</v>
      </c>
      <c r="K298" s="89"/>
      <c r="L298" s="98">
        <v>15000000</v>
      </c>
      <c r="M298" s="112" t="s">
        <v>640</v>
      </c>
    </row>
    <row r="299" spans="1:13" ht="141" thickBot="1" x14ac:dyDescent="0.3">
      <c r="A299" s="63"/>
      <c r="C299" s="123"/>
      <c r="D299" s="14" t="s">
        <v>18</v>
      </c>
      <c r="E299" s="15">
        <v>1298691</v>
      </c>
      <c r="F299" s="14" t="s">
        <v>21</v>
      </c>
      <c r="G299" s="14" t="s">
        <v>19</v>
      </c>
      <c r="H299" s="64">
        <v>290</v>
      </c>
      <c r="I299" s="69" t="s">
        <v>506</v>
      </c>
      <c r="J299" s="86">
        <v>43465</v>
      </c>
      <c r="K299" s="89"/>
      <c r="L299" s="98">
        <v>22000000</v>
      </c>
      <c r="M299" s="112" t="s">
        <v>640</v>
      </c>
    </row>
    <row r="300" spans="1:13" ht="102.75" customHeight="1" thickBot="1" x14ac:dyDescent="0.3">
      <c r="A300" s="63"/>
      <c r="C300" s="122" t="s">
        <v>298</v>
      </c>
      <c r="D300" s="14" t="s">
        <v>18</v>
      </c>
      <c r="E300" s="15">
        <v>1298691</v>
      </c>
      <c r="F300" s="14" t="s">
        <v>21</v>
      </c>
      <c r="G300" s="14" t="s">
        <v>19</v>
      </c>
      <c r="H300" s="64">
        <v>291</v>
      </c>
      <c r="I300" s="69" t="s">
        <v>507</v>
      </c>
      <c r="J300" s="86">
        <v>43465</v>
      </c>
      <c r="K300" s="89"/>
      <c r="L300" s="98">
        <v>25000000</v>
      </c>
      <c r="M300" s="112" t="s">
        <v>640</v>
      </c>
    </row>
    <row r="301" spans="1:13" ht="64.5" thickBot="1" x14ac:dyDescent="0.3">
      <c r="A301" s="63"/>
      <c r="C301" s="124"/>
      <c r="D301" s="14" t="s">
        <v>18</v>
      </c>
      <c r="E301" s="15">
        <v>1298691</v>
      </c>
      <c r="F301" s="14" t="s">
        <v>21</v>
      </c>
      <c r="G301" s="14" t="s">
        <v>19</v>
      </c>
      <c r="H301" s="64">
        <v>292</v>
      </c>
      <c r="I301" s="69" t="s">
        <v>508</v>
      </c>
      <c r="J301" s="86">
        <v>43465</v>
      </c>
      <c r="K301" s="89"/>
      <c r="L301" s="98">
        <v>15000000</v>
      </c>
      <c r="M301" s="112" t="s">
        <v>640</v>
      </c>
    </row>
    <row r="302" spans="1:13" ht="64.5" thickBot="1" x14ac:dyDescent="0.3">
      <c r="A302" s="63"/>
      <c r="C302" s="124"/>
      <c r="D302" s="14" t="s">
        <v>18</v>
      </c>
      <c r="E302" s="15">
        <v>1298691</v>
      </c>
      <c r="F302" s="14" t="s">
        <v>21</v>
      </c>
      <c r="G302" s="14" t="s">
        <v>19</v>
      </c>
      <c r="H302" s="64">
        <v>293</v>
      </c>
      <c r="I302" s="69" t="s">
        <v>509</v>
      </c>
      <c r="J302" s="86">
        <v>43465</v>
      </c>
      <c r="K302" s="89"/>
      <c r="L302" s="98">
        <v>13000000</v>
      </c>
      <c r="M302" s="112" t="s">
        <v>640</v>
      </c>
    </row>
    <row r="303" spans="1:13" ht="90" thickBot="1" x14ac:dyDescent="0.3">
      <c r="A303" s="63"/>
      <c r="C303" s="124"/>
      <c r="D303" s="14" t="s">
        <v>18</v>
      </c>
      <c r="E303" s="15">
        <v>1298691</v>
      </c>
      <c r="F303" s="14" t="s">
        <v>21</v>
      </c>
      <c r="G303" s="14" t="s">
        <v>19</v>
      </c>
      <c r="H303" s="64">
        <v>294</v>
      </c>
      <c r="I303" s="69" t="s">
        <v>510</v>
      </c>
      <c r="J303" s="86">
        <v>43465</v>
      </c>
      <c r="K303" s="89"/>
      <c r="L303" s="98">
        <v>16000000</v>
      </c>
      <c r="M303" s="112" t="s">
        <v>640</v>
      </c>
    </row>
    <row r="304" spans="1:13" ht="77.25" thickBot="1" x14ac:dyDescent="0.3">
      <c r="A304" s="63"/>
      <c r="C304" s="123"/>
      <c r="D304" s="14" t="s">
        <v>18</v>
      </c>
      <c r="E304" s="15">
        <v>1298691</v>
      </c>
      <c r="F304" s="14" t="s">
        <v>21</v>
      </c>
      <c r="G304" s="14" t="s">
        <v>19</v>
      </c>
      <c r="H304" s="64">
        <v>295</v>
      </c>
      <c r="I304" s="69" t="s">
        <v>511</v>
      </c>
      <c r="J304" s="86">
        <v>43465</v>
      </c>
      <c r="K304" s="89"/>
      <c r="L304" s="98">
        <v>18000000</v>
      </c>
      <c r="M304" s="112" t="s">
        <v>640</v>
      </c>
    </row>
    <row r="305" spans="1:13" ht="90" thickBot="1" x14ac:dyDescent="0.3">
      <c r="A305" s="63"/>
      <c r="C305" s="122" t="s">
        <v>299</v>
      </c>
      <c r="D305" s="14" t="s">
        <v>18</v>
      </c>
      <c r="E305" s="15">
        <v>1298691</v>
      </c>
      <c r="F305" s="14" t="s">
        <v>21</v>
      </c>
      <c r="G305" s="14" t="s">
        <v>19</v>
      </c>
      <c r="H305" s="64">
        <v>296</v>
      </c>
      <c r="I305" s="69" t="s">
        <v>512</v>
      </c>
      <c r="J305" s="86">
        <v>43465</v>
      </c>
      <c r="K305" s="89"/>
      <c r="L305" s="98">
        <v>18000000</v>
      </c>
      <c r="M305" s="112" t="s">
        <v>640</v>
      </c>
    </row>
    <row r="306" spans="1:13" ht="51.75" thickBot="1" x14ac:dyDescent="0.3">
      <c r="A306" s="63"/>
      <c r="C306" s="123"/>
      <c r="D306" s="14" t="s">
        <v>18</v>
      </c>
      <c r="E306" s="15">
        <v>1298691</v>
      </c>
      <c r="F306" s="14" t="s">
        <v>21</v>
      </c>
      <c r="G306" s="14" t="s">
        <v>19</v>
      </c>
      <c r="H306" s="64">
        <v>297</v>
      </c>
      <c r="I306" s="69" t="s">
        <v>513</v>
      </c>
      <c r="J306" s="86">
        <v>43465</v>
      </c>
      <c r="K306" s="89"/>
      <c r="L306" s="98">
        <v>0</v>
      </c>
      <c r="M306" s="112" t="s">
        <v>640</v>
      </c>
    </row>
    <row r="307" spans="1:13" ht="64.5" thickBot="1" x14ac:dyDescent="0.3">
      <c r="A307" s="63"/>
      <c r="C307" s="65" t="s">
        <v>300</v>
      </c>
      <c r="D307" s="14" t="s">
        <v>18</v>
      </c>
      <c r="E307" s="15">
        <v>1298691</v>
      </c>
      <c r="F307" s="14" t="s">
        <v>21</v>
      </c>
      <c r="G307" s="14" t="s">
        <v>19</v>
      </c>
      <c r="H307" s="64">
        <v>298</v>
      </c>
      <c r="I307" s="69" t="s">
        <v>514</v>
      </c>
      <c r="J307" s="86">
        <v>43465</v>
      </c>
      <c r="K307" s="89"/>
      <c r="L307" s="98">
        <v>0</v>
      </c>
      <c r="M307" s="112" t="s">
        <v>640</v>
      </c>
    </row>
    <row r="308" spans="1:13" ht="51.75" thickBot="1" x14ac:dyDescent="0.3">
      <c r="A308" s="63"/>
      <c r="C308" s="67" t="s">
        <v>301</v>
      </c>
      <c r="D308" s="14" t="s">
        <v>18</v>
      </c>
      <c r="E308" s="15">
        <v>1298691</v>
      </c>
      <c r="F308" s="14" t="s">
        <v>21</v>
      </c>
      <c r="G308" s="14" t="s">
        <v>19</v>
      </c>
      <c r="H308" s="64">
        <v>299</v>
      </c>
      <c r="I308" s="69" t="s">
        <v>515</v>
      </c>
      <c r="J308" s="86">
        <v>43465</v>
      </c>
      <c r="K308" s="89"/>
      <c r="L308" s="98">
        <v>0</v>
      </c>
      <c r="M308" s="112" t="s">
        <v>640</v>
      </c>
    </row>
    <row r="309" spans="1:13" ht="39" thickBot="1" x14ac:dyDescent="0.3">
      <c r="A309" s="63"/>
      <c r="C309" s="67" t="s">
        <v>302</v>
      </c>
      <c r="D309" s="14" t="s">
        <v>18</v>
      </c>
      <c r="E309" s="15">
        <v>1298691</v>
      </c>
      <c r="F309" s="14" t="s">
        <v>21</v>
      </c>
      <c r="G309" s="14" t="s">
        <v>19</v>
      </c>
      <c r="H309" s="64">
        <v>300</v>
      </c>
      <c r="I309" s="66" t="s">
        <v>516</v>
      </c>
      <c r="J309" s="86">
        <v>43465</v>
      </c>
      <c r="K309" s="89"/>
      <c r="L309" s="98">
        <v>0</v>
      </c>
      <c r="M309" s="112" t="s">
        <v>640</v>
      </c>
    </row>
    <row r="310" spans="1:13" ht="39" thickBot="1" x14ac:dyDescent="0.3">
      <c r="A310" s="63"/>
      <c r="C310" s="67" t="s">
        <v>302</v>
      </c>
      <c r="D310" s="14" t="s">
        <v>18</v>
      </c>
      <c r="E310" s="15">
        <v>1298691</v>
      </c>
      <c r="F310" s="14" t="s">
        <v>21</v>
      </c>
      <c r="G310" s="14" t="s">
        <v>19</v>
      </c>
      <c r="H310" s="64">
        <v>301</v>
      </c>
      <c r="I310" s="66" t="s">
        <v>517</v>
      </c>
      <c r="J310" s="86">
        <v>43465</v>
      </c>
      <c r="K310" s="89"/>
      <c r="L310" s="98">
        <v>13125000</v>
      </c>
      <c r="M310" s="112" t="s">
        <v>640</v>
      </c>
    </row>
    <row r="311" spans="1:13" ht="39" thickBot="1" x14ac:dyDescent="0.3">
      <c r="A311" s="63"/>
      <c r="C311" s="67" t="s">
        <v>302</v>
      </c>
      <c r="D311" s="14" t="s">
        <v>18</v>
      </c>
      <c r="E311" s="15">
        <v>1298691</v>
      </c>
      <c r="F311" s="14" t="s">
        <v>21</v>
      </c>
      <c r="G311" s="14" t="s">
        <v>19</v>
      </c>
      <c r="H311" s="64">
        <v>302</v>
      </c>
      <c r="I311" s="66" t="s">
        <v>518</v>
      </c>
      <c r="J311" s="86">
        <v>43465</v>
      </c>
      <c r="K311" s="89"/>
      <c r="L311" s="98">
        <v>0</v>
      </c>
      <c r="M311" s="112" t="s">
        <v>640</v>
      </c>
    </row>
    <row r="312" spans="1:13" ht="39" thickBot="1" x14ac:dyDescent="0.3">
      <c r="A312" s="63"/>
      <c r="C312" s="67" t="s">
        <v>302</v>
      </c>
      <c r="D312" s="14" t="s">
        <v>18</v>
      </c>
      <c r="E312" s="15">
        <v>1298691</v>
      </c>
      <c r="F312" s="14" t="s">
        <v>21</v>
      </c>
      <c r="G312" s="14" t="s">
        <v>19</v>
      </c>
      <c r="H312" s="64">
        <v>303</v>
      </c>
      <c r="I312" s="66" t="s">
        <v>519</v>
      </c>
      <c r="J312" s="86">
        <v>43465</v>
      </c>
      <c r="K312" s="89"/>
      <c r="L312" s="98">
        <v>13125000</v>
      </c>
      <c r="M312" s="112" t="s">
        <v>640</v>
      </c>
    </row>
    <row r="313" spans="1:13" ht="39" thickBot="1" x14ac:dyDescent="0.3">
      <c r="A313" s="63"/>
      <c r="C313" s="67" t="s">
        <v>302</v>
      </c>
      <c r="D313" s="14" t="s">
        <v>18</v>
      </c>
      <c r="E313" s="15">
        <v>1298691</v>
      </c>
      <c r="F313" s="14" t="s">
        <v>21</v>
      </c>
      <c r="G313" s="14" t="s">
        <v>19</v>
      </c>
      <c r="H313" s="64">
        <v>304</v>
      </c>
      <c r="I313" s="66" t="s">
        <v>520</v>
      </c>
      <c r="J313" s="86">
        <v>43465</v>
      </c>
      <c r="K313" s="89"/>
      <c r="L313" s="98">
        <v>0</v>
      </c>
      <c r="M313" s="112" t="s">
        <v>640</v>
      </c>
    </row>
    <row r="314" spans="1:13" ht="39" thickBot="1" x14ac:dyDescent="0.3">
      <c r="A314" s="63"/>
      <c r="C314" s="67" t="s">
        <v>302</v>
      </c>
      <c r="D314" s="14" t="s">
        <v>18</v>
      </c>
      <c r="E314" s="15">
        <v>1298691</v>
      </c>
      <c r="F314" s="14" t="s">
        <v>21</v>
      </c>
      <c r="G314" s="14" t="s">
        <v>19</v>
      </c>
      <c r="H314" s="64">
        <v>305</v>
      </c>
      <c r="I314" s="66" t="s">
        <v>521</v>
      </c>
      <c r="J314" s="86">
        <v>43465</v>
      </c>
      <c r="K314" s="89"/>
      <c r="L314" s="98">
        <v>13125000</v>
      </c>
      <c r="M314" s="112" t="s">
        <v>640</v>
      </c>
    </row>
    <row r="315" spans="1:13" ht="39" thickBot="1" x14ac:dyDescent="0.3">
      <c r="A315" s="63"/>
      <c r="C315" s="67" t="s">
        <v>302</v>
      </c>
      <c r="D315" s="14" t="s">
        <v>18</v>
      </c>
      <c r="E315" s="15">
        <v>1298691</v>
      </c>
      <c r="F315" s="14" t="s">
        <v>21</v>
      </c>
      <c r="G315" s="14" t="s">
        <v>19</v>
      </c>
      <c r="H315" s="64">
        <v>306</v>
      </c>
      <c r="I315" s="66" t="s">
        <v>522</v>
      </c>
      <c r="J315" s="86">
        <v>43465</v>
      </c>
      <c r="K315" s="89"/>
      <c r="L315" s="98"/>
      <c r="M315" s="112" t="s">
        <v>640</v>
      </c>
    </row>
    <row r="316" spans="1:13" ht="39" thickBot="1" x14ac:dyDescent="0.3">
      <c r="A316" s="63"/>
      <c r="C316" s="67" t="s">
        <v>302</v>
      </c>
      <c r="D316" s="14" t="s">
        <v>18</v>
      </c>
      <c r="E316" s="15">
        <v>1298691</v>
      </c>
      <c r="F316" s="14" t="s">
        <v>21</v>
      </c>
      <c r="G316" s="14" t="s">
        <v>19</v>
      </c>
      <c r="H316" s="64">
        <v>307</v>
      </c>
      <c r="I316" s="66" t="s">
        <v>523</v>
      </c>
      <c r="J316" s="86">
        <v>43465</v>
      </c>
      <c r="K316" s="89"/>
      <c r="L316" s="98">
        <v>13125000</v>
      </c>
      <c r="M316" s="112" t="s">
        <v>640</v>
      </c>
    </row>
    <row r="317" spans="1:13" ht="39" thickBot="1" x14ac:dyDescent="0.3">
      <c r="A317" s="63"/>
      <c r="C317" s="67" t="s">
        <v>302</v>
      </c>
      <c r="D317" s="14" t="s">
        <v>18</v>
      </c>
      <c r="E317" s="15">
        <v>1298691</v>
      </c>
      <c r="F317" s="14" t="s">
        <v>21</v>
      </c>
      <c r="G317" s="14" t="s">
        <v>19</v>
      </c>
      <c r="H317" s="64">
        <v>308</v>
      </c>
      <c r="I317" s="66" t="s">
        <v>524</v>
      </c>
      <c r="J317" s="86">
        <v>43465</v>
      </c>
      <c r="K317" s="89"/>
      <c r="L317" s="100"/>
      <c r="M317" s="68" t="s">
        <v>640</v>
      </c>
    </row>
    <row r="318" spans="1:13" ht="39" thickBot="1" x14ac:dyDescent="0.3">
      <c r="A318" s="63"/>
      <c r="C318" s="68" t="s">
        <v>302</v>
      </c>
      <c r="D318" s="14" t="s">
        <v>18</v>
      </c>
      <c r="E318" s="15">
        <v>1298691</v>
      </c>
      <c r="F318" s="14" t="s">
        <v>21</v>
      </c>
      <c r="G318" s="14" t="s">
        <v>19</v>
      </c>
      <c r="H318" s="64">
        <v>309</v>
      </c>
      <c r="I318" s="71" t="s">
        <v>525</v>
      </c>
      <c r="J318" s="86">
        <v>43465</v>
      </c>
      <c r="K318" s="89"/>
      <c r="L318" s="101">
        <v>15882826624</v>
      </c>
      <c r="M318" s="84" t="s">
        <v>640</v>
      </c>
    </row>
    <row r="319" spans="1:13" ht="63.75" customHeight="1" thickBot="1" x14ac:dyDescent="0.3">
      <c r="A319" s="83" t="s">
        <v>617</v>
      </c>
      <c r="C319" s="65" t="s">
        <v>303</v>
      </c>
      <c r="D319" s="14" t="s">
        <v>18</v>
      </c>
      <c r="E319" s="15">
        <v>1298691</v>
      </c>
      <c r="F319" s="14" t="s">
        <v>21</v>
      </c>
      <c r="G319" s="14" t="s">
        <v>19</v>
      </c>
      <c r="H319" s="64">
        <v>310</v>
      </c>
      <c r="I319" s="66" t="s">
        <v>526</v>
      </c>
      <c r="J319" s="86">
        <v>43465</v>
      </c>
      <c r="K319" s="89"/>
      <c r="L319" s="101">
        <v>10000000</v>
      </c>
      <c r="M319" s="84" t="s">
        <v>640</v>
      </c>
    </row>
    <row r="320" spans="1:13" ht="39" thickBot="1" x14ac:dyDescent="0.3">
      <c r="A320" s="63"/>
      <c r="C320" s="65" t="s">
        <v>303</v>
      </c>
      <c r="D320" s="14" t="s">
        <v>18</v>
      </c>
      <c r="E320" s="15">
        <v>1298691</v>
      </c>
      <c r="F320" s="14" t="s">
        <v>21</v>
      </c>
      <c r="G320" s="14" t="s">
        <v>19</v>
      </c>
      <c r="H320" s="64">
        <v>311</v>
      </c>
      <c r="I320" s="66" t="s">
        <v>527</v>
      </c>
      <c r="J320" s="86">
        <v>43465</v>
      </c>
      <c r="K320" s="89"/>
      <c r="L320" s="101">
        <v>4000000</v>
      </c>
      <c r="M320" s="84" t="s">
        <v>85</v>
      </c>
    </row>
    <row r="321" spans="1:13" ht="39" thickBot="1" x14ac:dyDescent="0.3">
      <c r="A321" s="63"/>
      <c r="C321" s="65" t="s">
        <v>303</v>
      </c>
      <c r="D321" s="14" t="s">
        <v>18</v>
      </c>
      <c r="E321" s="15">
        <v>1298691</v>
      </c>
      <c r="F321" s="14" t="s">
        <v>21</v>
      </c>
      <c r="G321" s="14" t="s">
        <v>19</v>
      </c>
      <c r="H321" s="64">
        <v>312</v>
      </c>
      <c r="I321" s="66" t="s">
        <v>528</v>
      </c>
      <c r="J321" s="86">
        <v>43465</v>
      </c>
      <c r="K321" s="89"/>
      <c r="L321" s="101">
        <v>4800000</v>
      </c>
      <c r="M321" s="84" t="s">
        <v>85</v>
      </c>
    </row>
    <row r="322" spans="1:13" ht="102.75" thickBot="1" x14ac:dyDescent="0.3">
      <c r="A322" s="83" t="s">
        <v>618</v>
      </c>
      <c r="C322" s="65" t="s">
        <v>304</v>
      </c>
      <c r="D322" s="14" t="s">
        <v>18</v>
      </c>
      <c r="E322" s="15">
        <v>1298691</v>
      </c>
      <c r="F322" s="14" t="s">
        <v>21</v>
      </c>
      <c r="G322" s="14" t="s">
        <v>19</v>
      </c>
      <c r="H322" s="64">
        <v>313</v>
      </c>
      <c r="I322" s="66" t="s">
        <v>529</v>
      </c>
      <c r="J322" s="86">
        <v>43465</v>
      </c>
      <c r="K322" s="89"/>
      <c r="L322" s="101">
        <v>7800000</v>
      </c>
      <c r="M322" s="84" t="s">
        <v>85</v>
      </c>
    </row>
    <row r="323" spans="1:13" ht="64.5" thickBot="1" x14ac:dyDescent="0.3">
      <c r="A323" s="63"/>
      <c r="C323" s="65" t="s">
        <v>304</v>
      </c>
      <c r="D323" s="14" t="s">
        <v>18</v>
      </c>
      <c r="E323" s="15">
        <v>1298691</v>
      </c>
      <c r="F323" s="14" t="s">
        <v>21</v>
      </c>
      <c r="G323" s="14" t="s">
        <v>19</v>
      </c>
      <c r="H323" s="64">
        <v>314</v>
      </c>
      <c r="I323" s="66" t="s">
        <v>530</v>
      </c>
      <c r="J323" s="86">
        <v>43465</v>
      </c>
      <c r="K323" s="89"/>
      <c r="L323" s="101">
        <v>9100000</v>
      </c>
      <c r="M323" s="84" t="s">
        <v>85</v>
      </c>
    </row>
    <row r="324" spans="1:13" ht="51.75" thickBot="1" x14ac:dyDescent="0.3">
      <c r="A324" s="63"/>
      <c r="C324" s="65" t="s">
        <v>304</v>
      </c>
      <c r="D324" s="14" t="s">
        <v>18</v>
      </c>
      <c r="E324" s="15">
        <v>1298691</v>
      </c>
      <c r="F324" s="14" t="s">
        <v>21</v>
      </c>
      <c r="G324" s="14" t="s">
        <v>19</v>
      </c>
      <c r="H324" s="64">
        <v>315</v>
      </c>
      <c r="I324" s="66" t="s">
        <v>531</v>
      </c>
      <c r="J324" s="86">
        <v>43465</v>
      </c>
      <c r="K324" s="89"/>
      <c r="L324" s="101">
        <v>4500000</v>
      </c>
      <c r="M324" s="84" t="s">
        <v>85</v>
      </c>
    </row>
    <row r="325" spans="1:13" ht="39" thickBot="1" x14ac:dyDescent="0.3">
      <c r="A325" s="63"/>
      <c r="C325" s="65" t="s">
        <v>304</v>
      </c>
      <c r="D325" s="14" t="s">
        <v>18</v>
      </c>
      <c r="E325" s="15">
        <v>1298691</v>
      </c>
      <c r="F325" s="14" t="s">
        <v>21</v>
      </c>
      <c r="G325" s="14" t="s">
        <v>19</v>
      </c>
      <c r="H325" s="64">
        <v>316</v>
      </c>
      <c r="I325" s="66" t="s">
        <v>532</v>
      </c>
      <c r="J325" s="86">
        <v>43465</v>
      </c>
      <c r="K325" s="89"/>
      <c r="L325" s="101">
        <v>0</v>
      </c>
      <c r="M325" s="84" t="s">
        <v>85</v>
      </c>
    </row>
    <row r="326" spans="1:13" ht="39" thickBot="1" x14ac:dyDescent="0.3">
      <c r="A326" s="63"/>
      <c r="C326" s="65" t="s">
        <v>304</v>
      </c>
      <c r="D326" s="14" t="s">
        <v>18</v>
      </c>
      <c r="E326" s="15">
        <v>1298691</v>
      </c>
      <c r="F326" s="14" t="s">
        <v>21</v>
      </c>
      <c r="G326" s="14" t="s">
        <v>19</v>
      </c>
      <c r="H326" s="64">
        <v>317</v>
      </c>
      <c r="I326" s="66" t="s">
        <v>533</v>
      </c>
      <c r="J326" s="86">
        <v>43465</v>
      </c>
      <c r="K326" s="89"/>
      <c r="L326" s="101">
        <v>0</v>
      </c>
      <c r="M326" s="84" t="s">
        <v>85</v>
      </c>
    </row>
    <row r="327" spans="1:13" ht="77.25" thickBot="1" x14ac:dyDescent="0.3">
      <c r="A327" s="83" t="s">
        <v>619</v>
      </c>
      <c r="C327" s="65" t="s">
        <v>305</v>
      </c>
      <c r="D327" s="14" t="s">
        <v>18</v>
      </c>
      <c r="E327" s="15">
        <v>1298691</v>
      </c>
      <c r="F327" s="14" t="s">
        <v>21</v>
      </c>
      <c r="G327" s="14" t="s">
        <v>19</v>
      </c>
      <c r="H327" s="64">
        <v>318</v>
      </c>
      <c r="I327" s="66" t="s">
        <v>534</v>
      </c>
      <c r="J327" s="86">
        <v>43465</v>
      </c>
      <c r="K327" s="89"/>
      <c r="L327" s="101">
        <v>330000000</v>
      </c>
      <c r="M327" s="84" t="s">
        <v>85</v>
      </c>
    </row>
    <row r="328" spans="1:13" ht="77.25" thickBot="1" x14ac:dyDescent="0.3">
      <c r="A328" s="63"/>
      <c r="C328" s="65" t="s">
        <v>306</v>
      </c>
      <c r="D328" s="14" t="s">
        <v>18</v>
      </c>
      <c r="E328" s="15">
        <v>1298691</v>
      </c>
      <c r="F328" s="14" t="s">
        <v>21</v>
      </c>
      <c r="G328" s="14" t="s">
        <v>19</v>
      </c>
      <c r="H328" s="64">
        <v>319</v>
      </c>
      <c r="I328" s="66" t="s">
        <v>535</v>
      </c>
      <c r="J328" s="86">
        <v>43465</v>
      </c>
      <c r="K328" s="89"/>
      <c r="L328" s="101">
        <v>0</v>
      </c>
      <c r="M328" s="84" t="s">
        <v>85</v>
      </c>
    </row>
    <row r="329" spans="1:13" ht="39" thickBot="1" x14ac:dyDescent="0.3">
      <c r="A329" s="63"/>
      <c r="C329" s="65" t="s">
        <v>307</v>
      </c>
      <c r="D329" s="14" t="s">
        <v>18</v>
      </c>
      <c r="E329" s="15">
        <v>1298691</v>
      </c>
      <c r="F329" s="14" t="s">
        <v>21</v>
      </c>
      <c r="G329" s="14" t="s">
        <v>19</v>
      </c>
      <c r="H329" s="64">
        <v>320</v>
      </c>
      <c r="I329" s="66" t="s">
        <v>536</v>
      </c>
      <c r="J329" s="86">
        <v>43465</v>
      </c>
      <c r="K329" s="89"/>
      <c r="L329" s="101">
        <v>0</v>
      </c>
      <c r="M329" s="84" t="s">
        <v>85</v>
      </c>
    </row>
    <row r="330" spans="1:13" ht="64.5" thickBot="1" x14ac:dyDescent="0.3">
      <c r="A330" s="63"/>
      <c r="C330" s="65" t="s">
        <v>308</v>
      </c>
      <c r="D330" s="14" t="s">
        <v>18</v>
      </c>
      <c r="E330" s="15">
        <v>1298691</v>
      </c>
      <c r="F330" s="14" t="s">
        <v>21</v>
      </c>
      <c r="G330" s="14" t="s">
        <v>19</v>
      </c>
      <c r="H330" s="64">
        <v>321</v>
      </c>
      <c r="I330" s="66" t="s">
        <v>537</v>
      </c>
      <c r="J330" s="86">
        <v>43465</v>
      </c>
      <c r="K330" s="63"/>
      <c r="L330" s="102"/>
      <c r="M330" s="84" t="s">
        <v>85</v>
      </c>
    </row>
    <row r="331" spans="1:13" ht="51" customHeight="1" thickBot="1" x14ac:dyDescent="0.3">
      <c r="A331" s="63"/>
      <c r="C331" s="122" t="s">
        <v>309</v>
      </c>
      <c r="D331" s="14" t="s">
        <v>18</v>
      </c>
      <c r="E331" s="15">
        <v>1298691</v>
      </c>
      <c r="F331" s="14" t="s">
        <v>21</v>
      </c>
      <c r="G331" s="14" t="s">
        <v>19</v>
      </c>
      <c r="H331" s="64">
        <v>322</v>
      </c>
      <c r="I331" s="66" t="s">
        <v>538</v>
      </c>
      <c r="J331" s="86">
        <v>43465</v>
      </c>
      <c r="K331" s="89"/>
      <c r="L331" s="164">
        <v>300000000</v>
      </c>
      <c r="M331" s="84" t="s">
        <v>85</v>
      </c>
    </row>
    <row r="332" spans="1:13" ht="51.75" thickBot="1" x14ac:dyDescent="0.3">
      <c r="A332" s="63"/>
      <c r="C332" s="124"/>
      <c r="D332" s="14" t="s">
        <v>18</v>
      </c>
      <c r="E332" s="15">
        <v>1298691</v>
      </c>
      <c r="F332" s="14" t="s">
        <v>21</v>
      </c>
      <c r="G332" s="14" t="s">
        <v>19</v>
      </c>
      <c r="H332" s="64">
        <v>323</v>
      </c>
      <c r="I332" s="66" t="s">
        <v>539</v>
      </c>
      <c r="J332" s="86">
        <v>43465</v>
      </c>
      <c r="K332" s="89"/>
      <c r="L332" s="165"/>
      <c r="M332" s="84" t="s">
        <v>85</v>
      </c>
    </row>
    <row r="333" spans="1:13" ht="72.75" customHeight="1" thickBot="1" x14ac:dyDescent="0.3">
      <c r="A333" s="63"/>
      <c r="C333" s="124"/>
      <c r="D333" s="14" t="s">
        <v>18</v>
      </c>
      <c r="E333" s="15">
        <v>1298691</v>
      </c>
      <c r="F333" s="14" t="s">
        <v>21</v>
      </c>
      <c r="G333" s="14" t="s">
        <v>19</v>
      </c>
      <c r="H333" s="64">
        <v>324</v>
      </c>
      <c r="I333" s="66" t="s">
        <v>540</v>
      </c>
      <c r="J333" s="86">
        <v>43465</v>
      </c>
      <c r="K333" s="89"/>
      <c r="L333" s="165"/>
      <c r="M333" s="84" t="s">
        <v>85</v>
      </c>
    </row>
    <row r="334" spans="1:13" ht="101.25" customHeight="1" thickBot="1" x14ac:dyDescent="0.3">
      <c r="A334" s="63"/>
      <c r="C334" s="123"/>
      <c r="D334" s="14" t="s">
        <v>18</v>
      </c>
      <c r="E334" s="15">
        <v>1298691</v>
      </c>
      <c r="F334" s="14" t="s">
        <v>21</v>
      </c>
      <c r="G334" s="14" t="s">
        <v>19</v>
      </c>
      <c r="H334" s="64">
        <v>325</v>
      </c>
      <c r="I334" s="66" t="s">
        <v>541</v>
      </c>
      <c r="J334" s="86">
        <v>43465</v>
      </c>
      <c r="K334" s="89"/>
      <c r="L334" s="166"/>
      <c r="M334" s="84" t="s">
        <v>85</v>
      </c>
    </row>
    <row r="335" spans="1:13" ht="90" thickBot="1" x14ac:dyDescent="0.3">
      <c r="A335" s="63"/>
      <c r="C335" s="122" t="s">
        <v>310</v>
      </c>
      <c r="D335" s="14" t="s">
        <v>18</v>
      </c>
      <c r="E335" s="15">
        <v>1298691</v>
      </c>
      <c r="F335" s="14" t="s">
        <v>21</v>
      </c>
      <c r="G335" s="14" t="s">
        <v>19</v>
      </c>
      <c r="H335" s="64">
        <v>326</v>
      </c>
      <c r="I335" s="66" t="s">
        <v>542</v>
      </c>
      <c r="J335" s="86">
        <v>43465</v>
      </c>
      <c r="K335" s="89"/>
      <c r="L335" s="164">
        <v>150000000</v>
      </c>
      <c r="M335" s="84" t="s">
        <v>85</v>
      </c>
    </row>
    <row r="336" spans="1:13" ht="51.75" thickBot="1" x14ac:dyDescent="0.3">
      <c r="A336" s="63"/>
      <c r="C336" s="123"/>
      <c r="D336" s="14" t="s">
        <v>18</v>
      </c>
      <c r="E336" s="15">
        <v>1298691</v>
      </c>
      <c r="F336" s="14" t="s">
        <v>21</v>
      </c>
      <c r="G336" s="14" t="s">
        <v>19</v>
      </c>
      <c r="H336" s="64">
        <v>327</v>
      </c>
      <c r="I336" s="66" t="s">
        <v>543</v>
      </c>
      <c r="J336" s="86">
        <v>43465</v>
      </c>
      <c r="K336" s="89"/>
      <c r="L336" s="166"/>
      <c r="M336" s="84" t="s">
        <v>85</v>
      </c>
    </row>
    <row r="337" spans="1:13" ht="38.25" customHeight="1" thickBot="1" x14ac:dyDescent="0.3">
      <c r="A337" s="63"/>
      <c r="C337" s="122" t="s">
        <v>311</v>
      </c>
      <c r="D337" s="14" t="s">
        <v>18</v>
      </c>
      <c r="E337" s="15">
        <v>1298691</v>
      </c>
      <c r="F337" s="14" t="s">
        <v>21</v>
      </c>
      <c r="G337" s="14" t="s">
        <v>19</v>
      </c>
      <c r="H337" s="64">
        <v>328</v>
      </c>
      <c r="I337" s="66" t="s">
        <v>544</v>
      </c>
      <c r="J337" s="86">
        <v>43465</v>
      </c>
      <c r="K337" s="89"/>
      <c r="L337" s="101"/>
      <c r="M337" s="84" t="s">
        <v>85</v>
      </c>
    </row>
    <row r="338" spans="1:13" ht="51.75" thickBot="1" x14ac:dyDescent="0.3">
      <c r="A338" s="63"/>
      <c r="C338" s="124"/>
      <c r="D338" s="14" t="s">
        <v>18</v>
      </c>
      <c r="E338" s="15">
        <v>1298691</v>
      </c>
      <c r="F338" s="14" t="s">
        <v>21</v>
      </c>
      <c r="G338" s="14" t="s">
        <v>19</v>
      </c>
      <c r="H338" s="64">
        <v>329</v>
      </c>
      <c r="I338" s="66" t="s">
        <v>545</v>
      </c>
      <c r="J338" s="86">
        <v>43465</v>
      </c>
      <c r="K338" s="89"/>
      <c r="L338" s="101"/>
      <c r="M338" s="84" t="s">
        <v>85</v>
      </c>
    </row>
    <row r="339" spans="1:13" ht="39" thickBot="1" x14ac:dyDescent="0.3">
      <c r="A339" s="63"/>
      <c r="C339" s="123"/>
      <c r="D339" s="14" t="s">
        <v>18</v>
      </c>
      <c r="E339" s="15">
        <v>1298691</v>
      </c>
      <c r="F339" s="14" t="s">
        <v>21</v>
      </c>
      <c r="G339" s="14" t="s">
        <v>19</v>
      </c>
      <c r="H339" s="64">
        <v>330</v>
      </c>
      <c r="I339" s="66" t="s">
        <v>546</v>
      </c>
      <c r="J339" s="86">
        <v>43465</v>
      </c>
      <c r="K339" s="89"/>
      <c r="L339" s="101">
        <v>0</v>
      </c>
      <c r="M339" s="84" t="s">
        <v>85</v>
      </c>
    </row>
    <row r="340" spans="1:13" ht="58.5" customHeight="1" thickBot="1" x14ac:dyDescent="0.3">
      <c r="A340" s="63"/>
      <c r="C340" s="122" t="s">
        <v>312</v>
      </c>
      <c r="D340" s="14" t="s">
        <v>18</v>
      </c>
      <c r="E340" s="15">
        <v>1298691</v>
      </c>
      <c r="F340" s="14" t="s">
        <v>21</v>
      </c>
      <c r="G340" s="14" t="s">
        <v>19</v>
      </c>
      <c r="H340" s="64">
        <v>331</v>
      </c>
      <c r="I340" s="66" t="s">
        <v>547</v>
      </c>
      <c r="J340" s="86">
        <v>43465</v>
      </c>
      <c r="K340" s="89"/>
      <c r="L340" s="101">
        <v>0</v>
      </c>
      <c r="M340" s="84" t="s">
        <v>85</v>
      </c>
    </row>
    <row r="341" spans="1:13" ht="39" thickBot="1" x14ac:dyDescent="0.3">
      <c r="A341" s="63"/>
      <c r="C341" s="123"/>
      <c r="D341" s="14" t="s">
        <v>18</v>
      </c>
      <c r="E341" s="15">
        <v>1298691</v>
      </c>
      <c r="F341" s="14" t="s">
        <v>21</v>
      </c>
      <c r="G341" s="14" t="s">
        <v>19</v>
      </c>
      <c r="H341" s="64">
        <v>332</v>
      </c>
      <c r="I341" s="66" t="s">
        <v>548</v>
      </c>
      <c r="J341" s="86">
        <v>43465</v>
      </c>
      <c r="K341" s="89"/>
      <c r="L341" s="101">
        <v>0</v>
      </c>
      <c r="M341" s="84" t="s">
        <v>85</v>
      </c>
    </row>
    <row r="342" spans="1:13" ht="38.25" customHeight="1" thickBot="1" x14ac:dyDescent="0.3">
      <c r="A342" s="63"/>
      <c r="C342" s="122" t="s">
        <v>313</v>
      </c>
      <c r="D342" s="14" t="s">
        <v>18</v>
      </c>
      <c r="E342" s="15">
        <v>1298691</v>
      </c>
      <c r="F342" s="14" t="s">
        <v>21</v>
      </c>
      <c r="G342" s="14" t="s">
        <v>19</v>
      </c>
      <c r="H342" s="64">
        <v>333</v>
      </c>
      <c r="I342" s="66" t="s">
        <v>549</v>
      </c>
      <c r="J342" s="86">
        <v>43465</v>
      </c>
      <c r="K342" s="89"/>
      <c r="L342" s="164">
        <v>150000000</v>
      </c>
      <c r="M342" s="84" t="s">
        <v>85</v>
      </c>
    </row>
    <row r="343" spans="1:13" ht="39" thickBot="1" x14ac:dyDescent="0.3">
      <c r="A343" s="63"/>
      <c r="C343" s="124"/>
      <c r="D343" s="14" t="s">
        <v>18</v>
      </c>
      <c r="E343" s="15">
        <v>1298691</v>
      </c>
      <c r="F343" s="14" t="s">
        <v>21</v>
      </c>
      <c r="G343" s="14" t="s">
        <v>19</v>
      </c>
      <c r="H343" s="64">
        <v>334</v>
      </c>
      <c r="I343" s="66" t="s">
        <v>550</v>
      </c>
      <c r="J343" s="86">
        <v>43465</v>
      </c>
      <c r="K343" s="89"/>
      <c r="L343" s="165"/>
      <c r="M343" s="84" t="s">
        <v>85</v>
      </c>
    </row>
    <row r="344" spans="1:13" ht="39" thickBot="1" x14ac:dyDescent="0.3">
      <c r="A344" s="63"/>
      <c r="C344" s="123"/>
      <c r="D344" s="14" t="s">
        <v>18</v>
      </c>
      <c r="E344" s="15">
        <v>1298691</v>
      </c>
      <c r="F344" s="14" t="s">
        <v>21</v>
      </c>
      <c r="G344" s="14" t="s">
        <v>19</v>
      </c>
      <c r="H344" s="64">
        <v>335</v>
      </c>
      <c r="I344" s="66" t="s">
        <v>551</v>
      </c>
      <c r="J344" s="86">
        <v>43465</v>
      </c>
      <c r="K344" s="89"/>
      <c r="L344" s="166"/>
      <c r="M344" s="84" t="s">
        <v>85</v>
      </c>
    </row>
    <row r="345" spans="1:13" ht="47.25" customHeight="1" thickBot="1" x14ac:dyDescent="0.3">
      <c r="A345" s="63"/>
      <c r="C345" s="122" t="s">
        <v>314</v>
      </c>
      <c r="D345" s="14" t="s">
        <v>18</v>
      </c>
      <c r="E345" s="15">
        <v>1298691</v>
      </c>
      <c r="F345" s="14" t="s">
        <v>21</v>
      </c>
      <c r="G345" s="14" t="s">
        <v>19</v>
      </c>
      <c r="H345" s="64">
        <v>336</v>
      </c>
      <c r="I345" s="66" t="s">
        <v>552</v>
      </c>
      <c r="J345" s="86">
        <v>43465</v>
      </c>
      <c r="K345" s="89"/>
      <c r="L345" s="101"/>
      <c r="M345" s="84" t="s">
        <v>85</v>
      </c>
    </row>
    <row r="346" spans="1:13" ht="26.25" thickBot="1" x14ac:dyDescent="0.3">
      <c r="A346" s="63"/>
      <c r="C346" s="123"/>
      <c r="D346" s="14" t="s">
        <v>18</v>
      </c>
      <c r="E346" s="15">
        <v>1298691</v>
      </c>
      <c r="F346" s="14" t="s">
        <v>21</v>
      </c>
      <c r="G346" s="14" t="s">
        <v>19</v>
      </c>
      <c r="H346" s="64">
        <v>337</v>
      </c>
      <c r="I346" s="66" t="s">
        <v>553</v>
      </c>
      <c r="J346" s="86">
        <v>43465</v>
      </c>
      <c r="K346" s="89"/>
      <c r="L346" s="101"/>
      <c r="M346" s="84" t="s">
        <v>85</v>
      </c>
    </row>
    <row r="347" spans="1:13" ht="51.75" thickBot="1" x14ac:dyDescent="0.3">
      <c r="A347" s="63"/>
      <c r="C347" s="122" t="s">
        <v>315</v>
      </c>
      <c r="D347" s="14" t="s">
        <v>18</v>
      </c>
      <c r="E347" s="15">
        <v>1298691</v>
      </c>
      <c r="F347" s="14" t="s">
        <v>21</v>
      </c>
      <c r="G347" s="14" t="s">
        <v>19</v>
      </c>
      <c r="H347" s="64">
        <v>338</v>
      </c>
      <c r="I347" s="66" t="s">
        <v>315</v>
      </c>
      <c r="J347" s="86">
        <v>43465</v>
      </c>
      <c r="K347" s="89"/>
      <c r="L347" s="101"/>
      <c r="M347" s="84" t="s">
        <v>85</v>
      </c>
    </row>
    <row r="348" spans="1:13" ht="26.25" thickBot="1" x14ac:dyDescent="0.3">
      <c r="A348" s="63"/>
      <c r="C348" s="123"/>
      <c r="D348" s="14" t="s">
        <v>18</v>
      </c>
      <c r="E348" s="15">
        <v>1298691</v>
      </c>
      <c r="F348" s="14" t="s">
        <v>21</v>
      </c>
      <c r="G348" s="14" t="s">
        <v>19</v>
      </c>
      <c r="H348" s="64">
        <v>339</v>
      </c>
      <c r="I348" s="66" t="s">
        <v>554</v>
      </c>
      <c r="J348" s="86">
        <v>43465</v>
      </c>
      <c r="K348" s="89"/>
      <c r="L348" s="101"/>
      <c r="M348" s="84" t="s">
        <v>85</v>
      </c>
    </row>
    <row r="349" spans="1:13" ht="51.75" thickBot="1" x14ac:dyDescent="0.3">
      <c r="A349" s="63"/>
      <c r="C349" s="65" t="s">
        <v>316</v>
      </c>
      <c r="D349" s="14" t="s">
        <v>18</v>
      </c>
      <c r="E349" s="15">
        <v>1298691</v>
      </c>
      <c r="F349" s="14" t="s">
        <v>21</v>
      </c>
      <c r="G349" s="14" t="s">
        <v>19</v>
      </c>
      <c r="H349" s="64">
        <v>340</v>
      </c>
      <c r="I349" s="66" t="s">
        <v>555</v>
      </c>
      <c r="J349" s="86">
        <v>43465</v>
      </c>
      <c r="K349" s="89"/>
      <c r="L349" s="101">
        <v>0</v>
      </c>
      <c r="M349" s="84"/>
    </row>
    <row r="350" spans="1:13" ht="51.75" thickBot="1" x14ac:dyDescent="0.3">
      <c r="A350" s="83" t="s">
        <v>620</v>
      </c>
      <c r="C350" s="122" t="s">
        <v>317</v>
      </c>
      <c r="D350" s="14" t="s">
        <v>18</v>
      </c>
      <c r="E350" s="15">
        <v>1298691</v>
      </c>
      <c r="F350" s="14" t="s">
        <v>21</v>
      </c>
      <c r="G350" s="14" t="s">
        <v>19</v>
      </c>
      <c r="H350" s="64">
        <v>341</v>
      </c>
      <c r="I350" s="66" t="s">
        <v>556</v>
      </c>
      <c r="J350" s="86">
        <v>43465</v>
      </c>
      <c r="K350" s="89"/>
      <c r="L350" s="101">
        <v>0</v>
      </c>
      <c r="M350" s="84"/>
    </row>
    <row r="351" spans="1:13" ht="51.75" thickBot="1" x14ac:dyDescent="0.3">
      <c r="A351" s="83"/>
      <c r="C351" s="124"/>
      <c r="D351" s="14" t="s">
        <v>18</v>
      </c>
      <c r="E351" s="15">
        <v>1298691</v>
      </c>
      <c r="F351" s="14" t="s">
        <v>21</v>
      </c>
      <c r="G351" s="14" t="s">
        <v>19</v>
      </c>
      <c r="H351" s="64">
        <v>342</v>
      </c>
      <c r="I351" s="66" t="s">
        <v>557</v>
      </c>
      <c r="J351" s="86">
        <v>43465</v>
      </c>
      <c r="K351" s="89"/>
      <c r="L351" s="101">
        <v>0</v>
      </c>
      <c r="M351" s="84"/>
    </row>
    <row r="352" spans="1:13" ht="51.75" thickBot="1" x14ac:dyDescent="0.3">
      <c r="A352" s="83"/>
      <c r="C352" s="123"/>
      <c r="D352" s="14" t="s">
        <v>18</v>
      </c>
      <c r="E352" s="15">
        <v>1298691</v>
      </c>
      <c r="F352" s="14" t="s">
        <v>21</v>
      </c>
      <c r="G352" s="14" t="s">
        <v>19</v>
      </c>
      <c r="H352" s="64">
        <v>343</v>
      </c>
      <c r="I352" s="66" t="s">
        <v>558</v>
      </c>
      <c r="J352" s="86">
        <v>43465</v>
      </c>
      <c r="K352" s="89"/>
      <c r="L352" s="101">
        <v>0</v>
      </c>
      <c r="M352" s="84"/>
    </row>
    <row r="353" spans="1:13" ht="102.75" thickBot="1" x14ac:dyDescent="0.3">
      <c r="A353" s="63"/>
      <c r="C353" s="65" t="s">
        <v>317</v>
      </c>
      <c r="D353" s="14" t="s">
        <v>18</v>
      </c>
      <c r="E353" s="15">
        <v>1298691</v>
      </c>
      <c r="F353" s="14" t="s">
        <v>21</v>
      </c>
      <c r="G353" s="14" t="s">
        <v>19</v>
      </c>
      <c r="H353" s="64">
        <v>344</v>
      </c>
      <c r="I353" s="66" t="s">
        <v>559</v>
      </c>
      <c r="J353" s="86">
        <v>43465</v>
      </c>
      <c r="K353" s="89"/>
      <c r="L353" s="101">
        <v>3636519822</v>
      </c>
      <c r="M353" s="117" t="s">
        <v>640</v>
      </c>
    </row>
    <row r="354" spans="1:13" ht="64.5" thickBot="1" x14ac:dyDescent="0.3">
      <c r="A354" s="63"/>
      <c r="C354" s="65" t="s">
        <v>317</v>
      </c>
      <c r="D354" s="14" t="s">
        <v>18</v>
      </c>
      <c r="E354" s="15">
        <v>1298691</v>
      </c>
      <c r="F354" s="14" t="s">
        <v>21</v>
      </c>
      <c r="G354" s="14" t="s">
        <v>19</v>
      </c>
      <c r="H354" s="64">
        <v>345</v>
      </c>
      <c r="I354" s="66" t="s">
        <v>560</v>
      </c>
      <c r="J354" s="86">
        <v>43465</v>
      </c>
      <c r="K354" s="89"/>
      <c r="L354" s="101">
        <v>30000000</v>
      </c>
      <c r="M354" s="117" t="s">
        <v>640</v>
      </c>
    </row>
    <row r="355" spans="1:13" ht="64.5" thickBot="1" x14ac:dyDescent="0.3">
      <c r="A355" s="63"/>
      <c r="C355" s="65" t="s">
        <v>317</v>
      </c>
      <c r="D355" s="14" t="s">
        <v>18</v>
      </c>
      <c r="E355" s="15">
        <v>1298691</v>
      </c>
      <c r="F355" s="14" t="s">
        <v>21</v>
      </c>
      <c r="G355" s="14" t="s">
        <v>19</v>
      </c>
      <c r="H355" s="64">
        <v>346</v>
      </c>
      <c r="I355" s="66" t="s">
        <v>561</v>
      </c>
      <c r="J355" s="86">
        <v>43465</v>
      </c>
      <c r="K355" s="89"/>
      <c r="L355" s="98">
        <v>0</v>
      </c>
      <c r="M355" s="85"/>
    </row>
    <row r="356" spans="1:13" ht="64.5" thickBot="1" x14ac:dyDescent="0.3">
      <c r="A356" s="63"/>
      <c r="C356" s="65" t="s">
        <v>317</v>
      </c>
      <c r="D356" s="14" t="s">
        <v>18</v>
      </c>
      <c r="E356" s="15">
        <v>1298691</v>
      </c>
      <c r="F356" s="14" t="s">
        <v>21</v>
      </c>
      <c r="G356" s="14" t="s">
        <v>19</v>
      </c>
      <c r="H356" s="64">
        <v>347</v>
      </c>
      <c r="I356" s="66" t="s">
        <v>562</v>
      </c>
      <c r="J356" s="86">
        <v>43465</v>
      </c>
      <c r="K356" s="89"/>
      <c r="L356" s="97">
        <v>30000000</v>
      </c>
      <c r="M356" s="117" t="s">
        <v>640</v>
      </c>
    </row>
    <row r="357" spans="1:13" ht="64.5" thickBot="1" x14ac:dyDescent="0.3">
      <c r="A357" s="63"/>
      <c r="C357" s="65" t="s">
        <v>317</v>
      </c>
      <c r="D357" s="14" t="s">
        <v>18</v>
      </c>
      <c r="E357" s="15">
        <v>1298691</v>
      </c>
      <c r="F357" s="14" t="s">
        <v>21</v>
      </c>
      <c r="G357" s="14" t="s">
        <v>19</v>
      </c>
      <c r="H357" s="64">
        <v>348</v>
      </c>
      <c r="I357" s="66" t="s">
        <v>563</v>
      </c>
      <c r="J357" s="86">
        <v>43465</v>
      </c>
      <c r="K357" s="89"/>
      <c r="L357" s="97">
        <v>0</v>
      </c>
      <c r="M357" s="117" t="s">
        <v>640</v>
      </c>
    </row>
    <row r="358" spans="1:13" ht="64.5" thickBot="1" x14ac:dyDescent="0.3">
      <c r="A358" s="63"/>
      <c r="C358" s="65" t="s">
        <v>317</v>
      </c>
      <c r="D358" s="14" t="s">
        <v>18</v>
      </c>
      <c r="E358" s="15">
        <v>1298691</v>
      </c>
      <c r="F358" s="14" t="s">
        <v>21</v>
      </c>
      <c r="G358" s="14" t="s">
        <v>19</v>
      </c>
      <c r="H358" s="64">
        <v>349</v>
      </c>
      <c r="I358" s="66" t="s">
        <v>564</v>
      </c>
      <c r="J358" s="86">
        <v>43465</v>
      </c>
      <c r="K358" s="89"/>
      <c r="L358" s="97">
        <v>0</v>
      </c>
      <c r="M358" s="117" t="s">
        <v>640</v>
      </c>
    </row>
    <row r="359" spans="1:13" ht="90" thickBot="1" x14ac:dyDescent="0.3">
      <c r="A359" s="63"/>
      <c r="C359" s="65" t="s">
        <v>317</v>
      </c>
      <c r="D359" s="14" t="s">
        <v>18</v>
      </c>
      <c r="E359" s="15">
        <v>1298691</v>
      </c>
      <c r="F359" s="14" t="s">
        <v>21</v>
      </c>
      <c r="G359" s="14" t="s">
        <v>19</v>
      </c>
      <c r="H359" s="64">
        <v>350</v>
      </c>
      <c r="I359" s="66" t="s">
        <v>565</v>
      </c>
      <c r="J359" s="86">
        <v>43465</v>
      </c>
      <c r="K359" s="89"/>
      <c r="L359" s="97">
        <v>0</v>
      </c>
      <c r="M359" s="117" t="s">
        <v>640</v>
      </c>
    </row>
    <row r="360" spans="1:13" ht="73.5" customHeight="1" thickBot="1" x14ac:dyDescent="0.3">
      <c r="A360" s="83" t="s">
        <v>621</v>
      </c>
      <c r="C360" s="58" t="s">
        <v>318</v>
      </c>
      <c r="D360" s="14" t="s">
        <v>18</v>
      </c>
      <c r="E360" s="15">
        <v>1298691</v>
      </c>
      <c r="F360" s="14" t="s">
        <v>21</v>
      </c>
      <c r="G360" s="14" t="s">
        <v>19</v>
      </c>
      <c r="H360" s="64">
        <v>351</v>
      </c>
      <c r="I360" s="58" t="s">
        <v>566</v>
      </c>
      <c r="J360" s="86">
        <v>43465</v>
      </c>
      <c r="K360" s="89"/>
      <c r="L360" s="103">
        <v>0</v>
      </c>
      <c r="M360" s="117" t="s">
        <v>640</v>
      </c>
    </row>
    <row r="361" spans="1:13" ht="77.25" thickBot="1" x14ac:dyDescent="0.3">
      <c r="A361" s="63"/>
      <c r="C361" s="58" t="s">
        <v>319</v>
      </c>
      <c r="D361" s="14" t="s">
        <v>18</v>
      </c>
      <c r="E361" s="15">
        <v>1298691</v>
      </c>
      <c r="F361" s="14" t="s">
        <v>21</v>
      </c>
      <c r="G361" s="14" t="s">
        <v>19</v>
      </c>
      <c r="H361" s="64">
        <v>352</v>
      </c>
      <c r="I361" s="58" t="s">
        <v>567</v>
      </c>
      <c r="J361" s="86">
        <v>43465</v>
      </c>
      <c r="K361" s="89"/>
      <c r="L361" s="103">
        <v>0</v>
      </c>
      <c r="M361" s="117" t="s">
        <v>640</v>
      </c>
    </row>
    <row r="362" spans="1:13" ht="51.75" thickBot="1" x14ac:dyDescent="0.3">
      <c r="A362" s="63"/>
      <c r="C362" s="58" t="s">
        <v>319</v>
      </c>
      <c r="D362" s="14" t="s">
        <v>18</v>
      </c>
      <c r="E362" s="15">
        <v>1298691</v>
      </c>
      <c r="F362" s="14" t="s">
        <v>21</v>
      </c>
      <c r="G362" s="14" t="s">
        <v>19</v>
      </c>
      <c r="H362" s="64">
        <v>353</v>
      </c>
      <c r="I362" s="58" t="s">
        <v>568</v>
      </c>
      <c r="J362" s="86">
        <v>43465</v>
      </c>
      <c r="K362" s="89"/>
      <c r="L362" s="103">
        <v>30000000</v>
      </c>
      <c r="M362" s="117" t="s">
        <v>640</v>
      </c>
    </row>
    <row r="363" spans="1:13" ht="77.25" thickBot="1" x14ac:dyDescent="0.3">
      <c r="A363" s="63"/>
      <c r="C363" s="58" t="s">
        <v>319</v>
      </c>
      <c r="D363" s="14" t="s">
        <v>18</v>
      </c>
      <c r="E363" s="15">
        <v>1298691</v>
      </c>
      <c r="F363" s="14" t="s">
        <v>21</v>
      </c>
      <c r="G363" s="14" t="s">
        <v>19</v>
      </c>
      <c r="H363" s="64">
        <v>354</v>
      </c>
      <c r="I363" s="58" t="s">
        <v>569</v>
      </c>
      <c r="J363" s="86">
        <v>43465</v>
      </c>
      <c r="K363" s="89"/>
      <c r="L363" s="103">
        <v>18000000</v>
      </c>
      <c r="M363" s="117" t="s">
        <v>640</v>
      </c>
    </row>
    <row r="364" spans="1:13" ht="51.75" thickBot="1" x14ac:dyDescent="0.3">
      <c r="A364" s="63"/>
      <c r="C364" s="58" t="s">
        <v>319</v>
      </c>
      <c r="D364" s="14" t="s">
        <v>18</v>
      </c>
      <c r="E364" s="15">
        <v>1298691</v>
      </c>
      <c r="F364" s="14" t="s">
        <v>21</v>
      </c>
      <c r="G364" s="14" t="s">
        <v>19</v>
      </c>
      <c r="H364" s="64">
        <v>355</v>
      </c>
      <c r="I364" s="58" t="s">
        <v>570</v>
      </c>
      <c r="J364" s="86">
        <v>43465</v>
      </c>
      <c r="K364" s="89"/>
      <c r="L364" s="103">
        <v>0</v>
      </c>
      <c r="M364" s="117" t="s">
        <v>640</v>
      </c>
    </row>
    <row r="365" spans="1:13" ht="77.25" thickBot="1" x14ac:dyDescent="0.3">
      <c r="A365" s="63"/>
      <c r="C365" s="58" t="s">
        <v>319</v>
      </c>
      <c r="D365" s="14" t="s">
        <v>18</v>
      </c>
      <c r="E365" s="15">
        <v>1298691</v>
      </c>
      <c r="F365" s="14" t="s">
        <v>21</v>
      </c>
      <c r="G365" s="14" t="s">
        <v>19</v>
      </c>
      <c r="H365" s="64">
        <v>356</v>
      </c>
      <c r="I365" s="58" t="s">
        <v>571</v>
      </c>
      <c r="J365" s="86">
        <v>43465</v>
      </c>
      <c r="K365" s="89"/>
      <c r="L365" s="103">
        <v>85000000</v>
      </c>
      <c r="M365" s="117" t="s">
        <v>640</v>
      </c>
    </row>
    <row r="366" spans="1:13" ht="51.75" thickBot="1" x14ac:dyDescent="0.3">
      <c r="A366" s="63"/>
      <c r="C366" s="58" t="s">
        <v>319</v>
      </c>
      <c r="D366" s="14" t="s">
        <v>18</v>
      </c>
      <c r="E366" s="15">
        <v>1298691</v>
      </c>
      <c r="F366" s="14" t="s">
        <v>21</v>
      </c>
      <c r="G366" s="14" t="s">
        <v>19</v>
      </c>
      <c r="H366" s="64">
        <v>357</v>
      </c>
      <c r="I366" s="58" t="s">
        <v>572</v>
      </c>
      <c r="J366" s="86">
        <v>43465</v>
      </c>
      <c r="K366" s="89"/>
      <c r="L366" s="103">
        <v>200000000</v>
      </c>
      <c r="M366" s="117" t="s">
        <v>640</v>
      </c>
    </row>
    <row r="367" spans="1:13" ht="51.75" thickBot="1" x14ac:dyDescent="0.3">
      <c r="A367" s="63"/>
      <c r="C367" s="58" t="s">
        <v>319</v>
      </c>
      <c r="D367" s="14" t="s">
        <v>18</v>
      </c>
      <c r="E367" s="15">
        <v>1298691</v>
      </c>
      <c r="F367" s="14" t="s">
        <v>21</v>
      </c>
      <c r="G367" s="14" t="s">
        <v>19</v>
      </c>
      <c r="H367" s="64">
        <v>358</v>
      </c>
      <c r="I367" s="58" t="s">
        <v>573</v>
      </c>
      <c r="J367" s="86">
        <v>43465</v>
      </c>
      <c r="K367" s="89"/>
      <c r="L367" s="103">
        <v>20000000</v>
      </c>
      <c r="M367" s="117" t="s">
        <v>640</v>
      </c>
    </row>
    <row r="368" spans="1:13" ht="51.75" thickBot="1" x14ac:dyDescent="0.3">
      <c r="A368" s="63"/>
      <c r="C368" s="58" t="s">
        <v>319</v>
      </c>
      <c r="D368" s="14" t="s">
        <v>18</v>
      </c>
      <c r="E368" s="15">
        <v>1298691</v>
      </c>
      <c r="F368" s="14" t="s">
        <v>21</v>
      </c>
      <c r="G368" s="14" t="s">
        <v>19</v>
      </c>
      <c r="H368" s="64">
        <v>359</v>
      </c>
      <c r="I368" s="72" t="s">
        <v>574</v>
      </c>
      <c r="J368" s="86">
        <v>43465</v>
      </c>
      <c r="K368" s="89"/>
      <c r="L368" s="104">
        <v>154450000</v>
      </c>
      <c r="M368" s="117" t="s">
        <v>640</v>
      </c>
    </row>
    <row r="369" spans="1:13" ht="51.75" thickBot="1" x14ac:dyDescent="0.3">
      <c r="A369" s="63"/>
      <c r="C369" s="58" t="s">
        <v>319</v>
      </c>
      <c r="D369" s="14" t="s">
        <v>18</v>
      </c>
      <c r="E369" s="15">
        <v>1298691</v>
      </c>
      <c r="F369" s="14" t="s">
        <v>21</v>
      </c>
      <c r="G369" s="14" t="s">
        <v>19</v>
      </c>
      <c r="H369" s="64">
        <v>360</v>
      </c>
      <c r="I369" s="167" t="s">
        <v>575</v>
      </c>
      <c r="J369" s="86">
        <v>43465</v>
      </c>
      <c r="K369" s="89"/>
      <c r="L369" s="104">
        <v>23000000</v>
      </c>
      <c r="M369" s="117" t="s">
        <v>640</v>
      </c>
    </row>
    <row r="370" spans="1:13" ht="51.75" thickBot="1" x14ac:dyDescent="0.3">
      <c r="A370" s="63"/>
      <c r="C370" s="58" t="s">
        <v>319</v>
      </c>
      <c r="D370" s="14" t="s">
        <v>18</v>
      </c>
      <c r="E370" s="15">
        <v>1298691</v>
      </c>
      <c r="F370" s="14" t="s">
        <v>21</v>
      </c>
      <c r="G370" s="14" t="s">
        <v>19</v>
      </c>
      <c r="H370" s="64">
        <v>361</v>
      </c>
      <c r="I370" s="168"/>
      <c r="J370" s="86">
        <v>43465</v>
      </c>
      <c r="K370" s="89"/>
      <c r="L370" s="104">
        <v>100000000</v>
      </c>
      <c r="M370" s="117" t="s">
        <v>641</v>
      </c>
    </row>
    <row r="371" spans="1:13" ht="51.75" thickBot="1" x14ac:dyDescent="0.3">
      <c r="A371" s="83" t="s">
        <v>622</v>
      </c>
      <c r="C371" s="109" t="s">
        <v>320</v>
      </c>
      <c r="D371" s="14" t="s">
        <v>18</v>
      </c>
      <c r="E371" s="15">
        <v>1298691</v>
      </c>
      <c r="F371" s="14" t="s">
        <v>21</v>
      </c>
      <c r="G371" s="14" t="s">
        <v>19</v>
      </c>
      <c r="H371" s="64">
        <v>362</v>
      </c>
      <c r="I371" s="110" t="s">
        <v>576</v>
      </c>
      <c r="J371" s="86">
        <v>43465</v>
      </c>
      <c r="K371" s="89"/>
      <c r="L371" s="105">
        <f>22572500*1.03+890325</f>
        <v>24140000</v>
      </c>
      <c r="M371" s="118" t="s">
        <v>640</v>
      </c>
    </row>
    <row r="372" spans="1:13" ht="51.75" thickBot="1" x14ac:dyDescent="0.3">
      <c r="A372" s="63"/>
      <c r="C372" s="65" t="s">
        <v>320</v>
      </c>
      <c r="D372" s="14" t="s">
        <v>18</v>
      </c>
      <c r="E372" s="15">
        <v>1298691</v>
      </c>
      <c r="F372" s="14" t="s">
        <v>21</v>
      </c>
      <c r="G372" s="14" t="s">
        <v>19</v>
      </c>
      <c r="H372" s="64">
        <v>363</v>
      </c>
      <c r="I372" s="66" t="s">
        <v>577</v>
      </c>
      <c r="J372" s="86">
        <v>43465</v>
      </c>
      <c r="K372" s="89"/>
      <c r="L372" s="98">
        <v>0</v>
      </c>
      <c r="M372" s="84"/>
    </row>
    <row r="373" spans="1:13" ht="51.75" thickBot="1" x14ac:dyDescent="0.3">
      <c r="A373" s="63"/>
      <c r="C373" s="65" t="s">
        <v>320</v>
      </c>
      <c r="D373" s="14" t="s">
        <v>18</v>
      </c>
      <c r="E373" s="15">
        <v>1298691</v>
      </c>
      <c r="F373" s="14" t="s">
        <v>21</v>
      </c>
      <c r="G373" s="14" t="s">
        <v>19</v>
      </c>
      <c r="H373" s="64">
        <v>364</v>
      </c>
      <c r="I373" s="66" t="s">
        <v>578</v>
      </c>
      <c r="J373" s="86">
        <v>43465</v>
      </c>
      <c r="K373" s="89"/>
      <c r="L373" s="98">
        <v>0</v>
      </c>
      <c r="M373" s="84"/>
    </row>
    <row r="374" spans="1:13" ht="51.75" thickBot="1" x14ac:dyDescent="0.3">
      <c r="A374" s="63"/>
      <c r="C374" s="65" t="s">
        <v>320</v>
      </c>
      <c r="D374" s="14" t="s">
        <v>18</v>
      </c>
      <c r="E374" s="15">
        <v>1298691</v>
      </c>
      <c r="F374" s="14" t="s">
        <v>21</v>
      </c>
      <c r="G374" s="14" t="s">
        <v>19</v>
      </c>
      <c r="H374" s="64">
        <v>365</v>
      </c>
      <c r="I374" s="66" t="s">
        <v>579</v>
      </c>
      <c r="J374" s="86">
        <v>43465</v>
      </c>
      <c r="K374" s="89"/>
      <c r="L374" s="98">
        <v>0</v>
      </c>
      <c r="M374" s="84"/>
    </row>
    <row r="375" spans="1:13" ht="51.75" thickBot="1" x14ac:dyDescent="0.3">
      <c r="A375" s="63"/>
      <c r="C375" s="65" t="s">
        <v>320</v>
      </c>
      <c r="D375" s="14" t="s">
        <v>18</v>
      </c>
      <c r="E375" s="15">
        <v>1298691</v>
      </c>
      <c r="F375" s="14" t="s">
        <v>21</v>
      </c>
      <c r="G375" s="14" t="s">
        <v>19</v>
      </c>
      <c r="H375" s="64">
        <v>366</v>
      </c>
      <c r="I375" s="66" t="s">
        <v>580</v>
      </c>
      <c r="J375" s="86">
        <v>43465</v>
      </c>
      <c r="K375" s="89"/>
      <c r="L375" s="97">
        <f>10000000*1.03</f>
        <v>10300000</v>
      </c>
      <c r="M375" s="117" t="s">
        <v>640</v>
      </c>
    </row>
    <row r="376" spans="1:13" ht="64.5" thickBot="1" x14ac:dyDescent="0.3">
      <c r="A376" s="63"/>
      <c r="C376" s="65" t="s">
        <v>320</v>
      </c>
      <c r="D376" s="14" t="s">
        <v>18</v>
      </c>
      <c r="E376" s="15">
        <v>1298691</v>
      </c>
      <c r="F376" s="14" t="s">
        <v>21</v>
      </c>
      <c r="G376" s="14" t="s">
        <v>19</v>
      </c>
      <c r="H376" s="64">
        <v>367</v>
      </c>
      <c r="I376" s="66" t="s">
        <v>581</v>
      </c>
      <c r="J376" s="86">
        <v>43465</v>
      </c>
      <c r="K376" s="89"/>
      <c r="L376" s="97">
        <v>100000000</v>
      </c>
      <c r="M376" s="117" t="s">
        <v>640</v>
      </c>
    </row>
    <row r="377" spans="1:13" ht="39" thickBot="1" x14ac:dyDescent="0.3">
      <c r="A377" s="63"/>
      <c r="C377" s="65" t="s">
        <v>320</v>
      </c>
      <c r="D377" s="14" t="s">
        <v>18</v>
      </c>
      <c r="E377" s="15">
        <v>1298691</v>
      </c>
      <c r="F377" s="14" t="s">
        <v>21</v>
      </c>
      <c r="G377" s="14" t="s">
        <v>19</v>
      </c>
      <c r="H377" s="64">
        <v>368</v>
      </c>
      <c r="I377" s="66" t="s">
        <v>582</v>
      </c>
      <c r="J377" s="86">
        <v>43465</v>
      </c>
      <c r="K377" s="89"/>
      <c r="L377" s="97">
        <v>32000000</v>
      </c>
      <c r="M377" s="117" t="s">
        <v>640</v>
      </c>
    </row>
    <row r="378" spans="1:13" ht="39" thickBot="1" x14ac:dyDescent="0.3">
      <c r="A378" s="63"/>
      <c r="C378" s="65" t="s">
        <v>320</v>
      </c>
      <c r="D378" s="14" t="s">
        <v>18</v>
      </c>
      <c r="E378" s="15">
        <v>1298691</v>
      </c>
      <c r="F378" s="14" t="s">
        <v>21</v>
      </c>
      <c r="G378" s="14" t="s">
        <v>19</v>
      </c>
      <c r="H378" s="64">
        <v>369</v>
      </c>
      <c r="I378" s="66" t="s">
        <v>583</v>
      </c>
      <c r="J378" s="86">
        <v>43465</v>
      </c>
      <c r="K378" s="89"/>
      <c r="L378" s="97">
        <v>12000000</v>
      </c>
      <c r="M378" s="117" t="s">
        <v>640</v>
      </c>
    </row>
    <row r="379" spans="1:13" ht="51.75" thickBot="1" x14ac:dyDescent="0.3">
      <c r="A379" s="63"/>
      <c r="C379" s="65" t="s">
        <v>320</v>
      </c>
      <c r="D379" s="14" t="s">
        <v>18</v>
      </c>
      <c r="E379" s="15">
        <v>1298691</v>
      </c>
      <c r="F379" s="14" t="s">
        <v>21</v>
      </c>
      <c r="G379" s="14" t="s">
        <v>19</v>
      </c>
      <c r="H379" s="64">
        <v>370</v>
      </c>
      <c r="I379" s="66" t="s">
        <v>584</v>
      </c>
      <c r="J379" s="86">
        <v>43465</v>
      </c>
      <c r="K379" s="89"/>
      <c r="L379" s="97">
        <v>7000000</v>
      </c>
      <c r="M379" s="117" t="s">
        <v>640</v>
      </c>
    </row>
    <row r="380" spans="1:13" ht="39" thickBot="1" x14ac:dyDescent="0.3">
      <c r="A380" s="63"/>
      <c r="C380" s="65" t="s">
        <v>320</v>
      </c>
      <c r="D380" s="14" t="s">
        <v>18</v>
      </c>
      <c r="E380" s="15">
        <v>1298691</v>
      </c>
      <c r="F380" s="14" t="s">
        <v>21</v>
      </c>
      <c r="G380" s="14" t="s">
        <v>19</v>
      </c>
      <c r="H380" s="64">
        <v>371</v>
      </c>
      <c r="I380" s="66" t="s">
        <v>585</v>
      </c>
      <c r="J380" s="86">
        <v>43465</v>
      </c>
      <c r="K380" s="89"/>
      <c r="L380" s="97">
        <v>30000000</v>
      </c>
      <c r="M380" s="117" t="s">
        <v>640</v>
      </c>
    </row>
    <row r="381" spans="1:13" ht="39" thickBot="1" x14ac:dyDescent="0.3">
      <c r="A381" s="63"/>
      <c r="C381" s="65" t="s">
        <v>320</v>
      </c>
      <c r="D381" s="14" t="s">
        <v>18</v>
      </c>
      <c r="E381" s="15">
        <v>1298691</v>
      </c>
      <c r="F381" s="14" t="s">
        <v>21</v>
      </c>
      <c r="G381" s="14" t="s">
        <v>19</v>
      </c>
      <c r="H381" s="64">
        <v>372</v>
      </c>
      <c r="I381" s="66" t="s">
        <v>586</v>
      </c>
      <c r="J381" s="86">
        <v>43465</v>
      </c>
      <c r="K381" s="89"/>
      <c r="L381" s="97">
        <f>9009585+90</f>
        <v>9009675</v>
      </c>
      <c r="M381" s="117" t="s">
        <v>640</v>
      </c>
    </row>
    <row r="382" spans="1:13" ht="51.75" thickBot="1" x14ac:dyDescent="0.3">
      <c r="A382" s="63"/>
      <c r="C382" s="65" t="s">
        <v>320</v>
      </c>
      <c r="D382" s="14" t="s">
        <v>18</v>
      </c>
      <c r="E382" s="15">
        <v>1298691</v>
      </c>
      <c r="F382" s="14" t="s">
        <v>21</v>
      </c>
      <c r="G382" s="14" t="s">
        <v>19</v>
      </c>
      <c r="H382" s="64">
        <v>373</v>
      </c>
      <c r="I382" s="66" t="s">
        <v>587</v>
      </c>
      <c r="J382" s="86">
        <v>43465</v>
      </c>
      <c r="K382" s="89"/>
      <c r="L382" s="97">
        <v>9000000</v>
      </c>
      <c r="M382" s="117" t="s">
        <v>640</v>
      </c>
    </row>
    <row r="383" spans="1:13" ht="64.5" thickBot="1" x14ac:dyDescent="0.3">
      <c r="A383" s="83" t="s">
        <v>623</v>
      </c>
      <c r="C383" s="58" t="s">
        <v>321</v>
      </c>
      <c r="D383" s="14" t="s">
        <v>18</v>
      </c>
      <c r="E383" s="15">
        <v>1298691</v>
      </c>
      <c r="F383" s="14" t="s">
        <v>21</v>
      </c>
      <c r="G383" s="14" t="s">
        <v>19</v>
      </c>
      <c r="H383" s="64">
        <v>374</v>
      </c>
      <c r="I383" s="58" t="s">
        <v>588</v>
      </c>
      <c r="J383" s="86">
        <v>43465</v>
      </c>
      <c r="K383" s="89"/>
      <c r="L383" s="101">
        <v>0</v>
      </c>
      <c r="M383" s="117" t="s">
        <v>640</v>
      </c>
    </row>
    <row r="384" spans="1:13" ht="64.5" thickBot="1" x14ac:dyDescent="0.3">
      <c r="A384" s="63"/>
      <c r="C384" s="58" t="s">
        <v>321</v>
      </c>
      <c r="D384" s="14" t="s">
        <v>18</v>
      </c>
      <c r="E384" s="15">
        <v>1298691</v>
      </c>
      <c r="F384" s="14" t="s">
        <v>21</v>
      </c>
      <c r="G384" s="14" t="s">
        <v>19</v>
      </c>
      <c r="H384" s="64">
        <v>375</v>
      </c>
      <c r="I384" s="58" t="s">
        <v>589</v>
      </c>
      <c r="J384" s="86">
        <v>43465</v>
      </c>
      <c r="K384" s="89"/>
      <c r="L384" s="101">
        <v>0</v>
      </c>
      <c r="M384" s="117" t="s">
        <v>640</v>
      </c>
    </row>
    <row r="385" spans="1:13" ht="64.5" thickBot="1" x14ac:dyDescent="0.3">
      <c r="A385" s="63"/>
      <c r="C385" s="58" t="s">
        <v>321</v>
      </c>
      <c r="D385" s="14" t="s">
        <v>18</v>
      </c>
      <c r="E385" s="15">
        <v>1298691</v>
      </c>
      <c r="F385" s="14" t="s">
        <v>21</v>
      </c>
      <c r="G385" s="14" t="s">
        <v>19</v>
      </c>
      <c r="H385" s="64">
        <v>376</v>
      </c>
      <c r="I385" s="73" t="s">
        <v>590</v>
      </c>
      <c r="J385" s="86">
        <v>43465</v>
      </c>
      <c r="K385" s="89"/>
      <c r="L385" s="101">
        <v>0</v>
      </c>
      <c r="M385" s="117" t="s">
        <v>640</v>
      </c>
    </row>
    <row r="386" spans="1:13" ht="64.5" thickBot="1" x14ac:dyDescent="0.3">
      <c r="A386" s="63"/>
      <c r="C386" s="58" t="s">
        <v>321</v>
      </c>
      <c r="D386" s="14" t="s">
        <v>18</v>
      </c>
      <c r="E386" s="15">
        <v>1298691</v>
      </c>
      <c r="F386" s="14" t="s">
        <v>21</v>
      </c>
      <c r="G386" s="14" t="s">
        <v>19</v>
      </c>
      <c r="H386" s="64">
        <v>377</v>
      </c>
      <c r="I386" s="73" t="s">
        <v>591</v>
      </c>
      <c r="J386" s="86">
        <v>43465</v>
      </c>
      <c r="K386" s="89"/>
      <c r="L386" s="101">
        <v>0</v>
      </c>
      <c r="M386" s="117" t="s">
        <v>640</v>
      </c>
    </row>
    <row r="387" spans="1:13" ht="102.75" thickBot="1" x14ac:dyDescent="0.3">
      <c r="A387" s="63"/>
      <c r="C387" s="58" t="s">
        <v>321</v>
      </c>
      <c r="D387" s="14" t="s">
        <v>18</v>
      </c>
      <c r="E387" s="15">
        <v>1298691</v>
      </c>
      <c r="F387" s="14" t="s">
        <v>21</v>
      </c>
      <c r="G387" s="14" t="s">
        <v>19</v>
      </c>
      <c r="H387" s="64">
        <v>378</v>
      </c>
      <c r="I387" s="58" t="s">
        <v>592</v>
      </c>
      <c r="J387" s="86">
        <v>43465</v>
      </c>
      <c r="K387" s="89"/>
      <c r="L387" s="101">
        <v>0</v>
      </c>
      <c r="M387" s="117" t="s">
        <v>640</v>
      </c>
    </row>
    <row r="388" spans="1:13" ht="64.5" thickBot="1" x14ac:dyDescent="0.3">
      <c r="A388" s="63"/>
      <c r="C388" s="58" t="s">
        <v>321</v>
      </c>
      <c r="D388" s="14" t="s">
        <v>18</v>
      </c>
      <c r="E388" s="15">
        <v>1298691</v>
      </c>
      <c r="F388" s="14" t="s">
        <v>21</v>
      </c>
      <c r="G388" s="14" t="s">
        <v>19</v>
      </c>
      <c r="H388" s="64">
        <v>379</v>
      </c>
      <c r="I388" s="58" t="s">
        <v>593</v>
      </c>
      <c r="J388" s="86">
        <v>43465</v>
      </c>
      <c r="K388" s="89"/>
      <c r="L388" s="101">
        <v>0</v>
      </c>
      <c r="M388" s="117" t="s">
        <v>640</v>
      </c>
    </row>
    <row r="389" spans="1:13" ht="64.5" thickBot="1" x14ac:dyDescent="0.3">
      <c r="A389" s="63"/>
      <c r="C389" s="58" t="s">
        <v>321</v>
      </c>
      <c r="D389" s="14" t="s">
        <v>18</v>
      </c>
      <c r="E389" s="15">
        <v>1298691</v>
      </c>
      <c r="F389" s="14" t="s">
        <v>21</v>
      </c>
      <c r="G389" s="14" t="s">
        <v>19</v>
      </c>
      <c r="H389" s="64">
        <v>380</v>
      </c>
      <c r="I389" s="58" t="s">
        <v>594</v>
      </c>
      <c r="J389" s="86">
        <v>43465</v>
      </c>
      <c r="K389" s="89"/>
      <c r="L389" s="101">
        <v>0</v>
      </c>
      <c r="M389" s="117" t="s">
        <v>640</v>
      </c>
    </row>
    <row r="390" spans="1:13" ht="115.5" thickBot="1" x14ac:dyDescent="0.3">
      <c r="A390" s="63"/>
      <c r="C390" s="58" t="s">
        <v>321</v>
      </c>
      <c r="D390" s="14" t="s">
        <v>18</v>
      </c>
      <c r="E390" s="15">
        <v>1298691</v>
      </c>
      <c r="F390" s="14" t="s">
        <v>21</v>
      </c>
      <c r="G390" s="14" t="s">
        <v>19</v>
      </c>
      <c r="H390" s="64">
        <v>381</v>
      </c>
      <c r="I390" s="58" t="s">
        <v>595</v>
      </c>
      <c r="J390" s="86">
        <v>43465</v>
      </c>
      <c r="K390" s="89"/>
      <c r="L390" s="101">
        <v>80000000</v>
      </c>
      <c r="M390" s="117" t="s">
        <v>640</v>
      </c>
    </row>
    <row r="391" spans="1:13" ht="115.5" thickBot="1" x14ac:dyDescent="0.3">
      <c r="A391" s="63"/>
      <c r="C391" s="58" t="s">
        <v>321</v>
      </c>
      <c r="D391" s="14" t="s">
        <v>18</v>
      </c>
      <c r="E391" s="15">
        <v>1298691</v>
      </c>
      <c r="F391" s="14" t="s">
        <v>21</v>
      </c>
      <c r="G391" s="14" t="s">
        <v>19</v>
      </c>
      <c r="H391" s="64">
        <v>382</v>
      </c>
      <c r="I391" s="58" t="s">
        <v>596</v>
      </c>
      <c r="J391" s="86">
        <v>43465</v>
      </c>
      <c r="K391" s="89"/>
      <c r="L391" s="101">
        <v>10000000</v>
      </c>
      <c r="M391" s="117" t="s">
        <v>640</v>
      </c>
    </row>
    <row r="392" spans="1:13" ht="64.5" thickBot="1" x14ac:dyDescent="0.3">
      <c r="A392" s="63"/>
      <c r="C392" s="58" t="s">
        <v>321</v>
      </c>
      <c r="D392" s="14" t="s">
        <v>18</v>
      </c>
      <c r="E392" s="15">
        <v>1298691</v>
      </c>
      <c r="F392" s="14" t="s">
        <v>21</v>
      </c>
      <c r="G392" s="14" t="s">
        <v>19</v>
      </c>
      <c r="H392" s="64">
        <v>383</v>
      </c>
      <c r="I392" s="169" t="s">
        <v>597</v>
      </c>
      <c r="J392" s="86">
        <v>43465</v>
      </c>
      <c r="K392" s="89"/>
      <c r="L392" s="101">
        <v>290000000</v>
      </c>
      <c r="M392" s="117" t="s">
        <v>641</v>
      </c>
    </row>
    <row r="393" spans="1:13" ht="64.5" thickBot="1" x14ac:dyDescent="0.3">
      <c r="A393" s="63"/>
      <c r="C393" s="58" t="s">
        <v>321</v>
      </c>
      <c r="D393" s="14" t="s">
        <v>18</v>
      </c>
      <c r="E393" s="15">
        <v>1298691</v>
      </c>
      <c r="F393" s="14" t="s">
        <v>21</v>
      </c>
      <c r="G393" s="14" t="s">
        <v>19</v>
      </c>
      <c r="H393" s="64">
        <v>384</v>
      </c>
      <c r="I393" s="169"/>
      <c r="J393" s="86">
        <v>43465</v>
      </c>
      <c r="K393" s="89"/>
      <c r="L393" s="101"/>
      <c r="M393" s="118" t="s">
        <v>640</v>
      </c>
    </row>
    <row r="394" spans="1:13" ht="64.5" thickBot="1" x14ac:dyDescent="0.3">
      <c r="A394" s="63"/>
      <c r="C394" s="58" t="s">
        <v>321</v>
      </c>
      <c r="D394" s="14" t="s">
        <v>18</v>
      </c>
      <c r="E394" s="15">
        <v>1298691</v>
      </c>
      <c r="F394" s="14" t="s">
        <v>21</v>
      </c>
      <c r="G394" s="14" t="s">
        <v>19</v>
      </c>
      <c r="H394" s="64">
        <v>385</v>
      </c>
      <c r="I394" s="58" t="s">
        <v>598</v>
      </c>
      <c r="J394" s="86">
        <v>43465</v>
      </c>
      <c r="K394" s="89"/>
      <c r="L394" s="101">
        <v>5000000</v>
      </c>
      <c r="M394" s="117" t="s">
        <v>640</v>
      </c>
    </row>
    <row r="395" spans="1:13" ht="64.5" thickBot="1" x14ac:dyDescent="0.3">
      <c r="A395" s="63"/>
      <c r="C395" s="58" t="s">
        <v>321</v>
      </c>
      <c r="D395" s="14" t="s">
        <v>18</v>
      </c>
      <c r="E395" s="15">
        <v>1298691</v>
      </c>
      <c r="F395" s="14" t="s">
        <v>21</v>
      </c>
      <c r="G395" s="14" t="s">
        <v>19</v>
      </c>
      <c r="H395" s="64">
        <v>386</v>
      </c>
      <c r="I395" s="169" t="s">
        <v>599</v>
      </c>
      <c r="J395" s="86">
        <v>43465</v>
      </c>
      <c r="K395" s="89"/>
      <c r="L395" s="101">
        <v>5000000</v>
      </c>
      <c r="M395" s="117" t="s">
        <v>640</v>
      </c>
    </row>
    <row r="396" spans="1:13" ht="64.5" thickBot="1" x14ac:dyDescent="0.3">
      <c r="A396" s="63"/>
      <c r="C396" s="58" t="s">
        <v>321</v>
      </c>
      <c r="D396" s="14" t="s">
        <v>18</v>
      </c>
      <c r="E396" s="15">
        <v>1298691</v>
      </c>
      <c r="F396" s="14" t="s">
        <v>21</v>
      </c>
      <c r="G396" s="14" t="s">
        <v>19</v>
      </c>
      <c r="H396" s="64">
        <v>387</v>
      </c>
      <c r="I396" s="169"/>
      <c r="J396" s="86">
        <v>43465</v>
      </c>
      <c r="K396" s="89"/>
      <c r="L396" s="101"/>
      <c r="M396" s="117" t="s">
        <v>640</v>
      </c>
    </row>
    <row r="397" spans="1:13" ht="64.5" thickBot="1" x14ac:dyDescent="0.3">
      <c r="A397" s="63"/>
      <c r="C397" s="58" t="s">
        <v>321</v>
      </c>
      <c r="D397" s="14" t="s">
        <v>18</v>
      </c>
      <c r="E397" s="15">
        <v>1298691</v>
      </c>
      <c r="F397" s="14" t="s">
        <v>21</v>
      </c>
      <c r="G397" s="14" t="s">
        <v>19</v>
      </c>
      <c r="H397" s="64">
        <v>388</v>
      </c>
      <c r="I397" s="58" t="s">
        <v>600</v>
      </c>
      <c r="J397" s="86">
        <v>43465</v>
      </c>
      <c r="K397" s="89"/>
      <c r="L397" s="101">
        <v>5000000</v>
      </c>
      <c r="M397" s="117" t="s">
        <v>640</v>
      </c>
    </row>
    <row r="398" spans="1:13" ht="64.5" thickBot="1" x14ac:dyDescent="0.3">
      <c r="A398" s="63"/>
      <c r="C398" s="58" t="s">
        <v>321</v>
      </c>
      <c r="D398" s="14" t="s">
        <v>18</v>
      </c>
      <c r="E398" s="15">
        <v>1298691</v>
      </c>
      <c r="F398" s="14" t="s">
        <v>21</v>
      </c>
      <c r="G398" s="14" t="s">
        <v>19</v>
      </c>
      <c r="H398" s="64">
        <v>389</v>
      </c>
      <c r="I398" s="169" t="s">
        <v>601</v>
      </c>
      <c r="J398" s="86">
        <v>43465</v>
      </c>
      <c r="K398" s="89"/>
      <c r="L398" s="101">
        <v>354471000</v>
      </c>
      <c r="M398" s="117" t="s">
        <v>640</v>
      </c>
    </row>
    <row r="399" spans="1:13" ht="64.5" thickBot="1" x14ac:dyDescent="0.3">
      <c r="A399" s="63"/>
      <c r="C399" s="58" t="s">
        <v>321</v>
      </c>
      <c r="D399" s="14" t="s">
        <v>18</v>
      </c>
      <c r="E399" s="15">
        <v>1298691</v>
      </c>
      <c r="F399" s="14" t="s">
        <v>21</v>
      </c>
      <c r="G399" s="14" t="s">
        <v>19</v>
      </c>
      <c r="H399" s="64">
        <v>390</v>
      </c>
      <c r="I399" s="169"/>
      <c r="J399" s="86">
        <v>43465</v>
      </c>
      <c r="K399" s="89"/>
      <c r="L399" s="101"/>
      <c r="M399" s="117" t="s">
        <v>640</v>
      </c>
    </row>
    <row r="400" spans="1:13" ht="64.5" thickBot="1" x14ac:dyDescent="0.3">
      <c r="A400" s="63"/>
      <c r="C400" s="58" t="s">
        <v>321</v>
      </c>
      <c r="D400" s="14" t="s">
        <v>18</v>
      </c>
      <c r="E400" s="15">
        <v>1298691</v>
      </c>
      <c r="F400" s="14" t="s">
        <v>21</v>
      </c>
      <c r="G400" s="14" t="s">
        <v>19</v>
      </c>
      <c r="H400" s="64">
        <v>391</v>
      </c>
      <c r="I400" s="169" t="s">
        <v>602</v>
      </c>
      <c r="J400" s="86">
        <v>43465</v>
      </c>
      <c r="K400" s="89"/>
      <c r="L400" s="101">
        <v>340000000</v>
      </c>
      <c r="M400" s="117" t="s">
        <v>640</v>
      </c>
    </row>
    <row r="401" spans="1:13" ht="64.5" thickBot="1" x14ac:dyDescent="0.3">
      <c r="A401" s="63"/>
      <c r="C401" s="58" t="s">
        <v>321</v>
      </c>
      <c r="D401" s="14" t="s">
        <v>18</v>
      </c>
      <c r="E401" s="15">
        <v>1298691</v>
      </c>
      <c r="F401" s="14" t="s">
        <v>21</v>
      </c>
      <c r="G401" s="14" t="s">
        <v>19</v>
      </c>
      <c r="H401" s="64">
        <v>392</v>
      </c>
      <c r="I401" s="169"/>
      <c r="J401" s="86">
        <v>43465</v>
      </c>
      <c r="K401" s="89"/>
      <c r="L401" s="101"/>
      <c r="M401" s="117" t="s">
        <v>640</v>
      </c>
    </row>
    <row r="402" spans="1:13" ht="64.5" thickBot="1" x14ac:dyDescent="0.3">
      <c r="A402" s="63"/>
      <c r="C402" s="58" t="s">
        <v>321</v>
      </c>
      <c r="D402" s="14" t="s">
        <v>18</v>
      </c>
      <c r="E402" s="15">
        <v>1298691</v>
      </c>
      <c r="F402" s="14" t="s">
        <v>21</v>
      </c>
      <c r="G402" s="14" t="s">
        <v>19</v>
      </c>
      <c r="H402" s="64">
        <v>393</v>
      </c>
      <c r="I402" s="58" t="s">
        <v>603</v>
      </c>
      <c r="J402" s="86">
        <v>43465</v>
      </c>
      <c r="K402" s="89"/>
      <c r="L402" s="101">
        <v>70000000</v>
      </c>
      <c r="M402" s="117" t="s">
        <v>640</v>
      </c>
    </row>
    <row r="403" spans="1:13" ht="90" thickBot="1" x14ac:dyDescent="0.3">
      <c r="A403" s="63"/>
      <c r="C403" s="58" t="s">
        <v>321</v>
      </c>
      <c r="D403" s="14" t="s">
        <v>18</v>
      </c>
      <c r="E403" s="15">
        <v>1298691</v>
      </c>
      <c r="F403" s="14" t="s">
        <v>21</v>
      </c>
      <c r="G403" s="14" t="s">
        <v>19</v>
      </c>
      <c r="H403" s="64">
        <v>394</v>
      </c>
      <c r="I403" s="58" t="s">
        <v>604</v>
      </c>
      <c r="J403" s="86">
        <v>43465</v>
      </c>
      <c r="K403" s="89"/>
      <c r="L403" s="106">
        <v>15000000</v>
      </c>
      <c r="M403" s="117" t="s">
        <v>640</v>
      </c>
    </row>
    <row r="404" spans="1:13" ht="77.25" customHeight="1" thickBot="1" x14ac:dyDescent="0.3">
      <c r="A404" s="63"/>
      <c r="C404" s="58" t="s">
        <v>321</v>
      </c>
      <c r="D404" s="14" t="s">
        <v>18</v>
      </c>
      <c r="E404" s="15">
        <v>1298691</v>
      </c>
      <c r="F404" s="14" t="s">
        <v>21</v>
      </c>
      <c r="G404" s="14" t="s">
        <v>19</v>
      </c>
      <c r="H404" s="64">
        <v>395</v>
      </c>
      <c r="I404" s="58" t="s">
        <v>605</v>
      </c>
      <c r="J404" s="86">
        <v>43465</v>
      </c>
      <c r="K404" s="89"/>
      <c r="L404" s="101">
        <v>1500000</v>
      </c>
      <c r="M404" s="117" t="s">
        <v>640</v>
      </c>
    </row>
    <row r="405" spans="1:13" ht="64.5" thickBot="1" x14ac:dyDescent="0.3">
      <c r="A405" s="63"/>
      <c r="C405" s="58" t="s">
        <v>321</v>
      </c>
      <c r="D405" s="14" t="s">
        <v>18</v>
      </c>
      <c r="E405" s="15">
        <v>1298691</v>
      </c>
      <c r="F405" s="14" t="s">
        <v>21</v>
      </c>
      <c r="G405" s="14" t="s">
        <v>19</v>
      </c>
      <c r="H405" s="64">
        <v>396</v>
      </c>
      <c r="I405" s="58" t="s">
        <v>606</v>
      </c>
      <c r="J405" s="86">
        <v>43465</v>
      </c>
      <c r="K405" s="89"/>
      <c r="L405" s="101">
        <v>1500000</v>
      </c>
      <c r="M405" s="117" t="s">
        <v>640</v>
      </c>
    </row>
    <row r="406" spans="1:13" ht="64.5" thickBot="1" x14ac:dyDescent="0.3">
      <c r="A406" s="63"/>
      <c r="C406" s="60" t="s">
        <v>321</v>
      </c>
      <c r="D406" s="14" t="s">
        <v>18</v>
      </c>
      <c r="E406" s="15">
        <v>1298691</v>
      </c>
      <c r="F406" s="14" t="s">
        <v>21</v>
      </c>
      <c r="G406" s="14" t="s">
        <v>19</v>
      </c>
      <c r="H406" s="64">
        <v>397</v>
      </c>
      <c r="I406" s="58" t="s">
        <v>607</v>
      </c>
      <c r="J406" s="86">
        <v>43465</v>
      </c>
      <c r="K406" s="89"/>
      <c r="L406" s="107"/>
      <c r="M406" s="117" t="s">
        <v>640</v>
      </c>
    </row>
    <row r="407" spans="1:13" ht="64.5" customHeight="1" thickBot="1" x14ac:dyDescent="0.3">
      <c r="A407" s="83" t="s">
        <v>628</v>
      </c>
      <c r="C407" s="186" t="s">
        <v>631</v>
      </c>
      <c r="D407" s="14" t="s">
        <v>18</v>
      </c>
      <c r="E407" s="15">
        <v>1298691</v>
      </c>
      <c r="F407" s="14" t="s">
        <v>21</v>
      </c>
      <c r="G407" s="14" t="s">
        <v>19</v>
      </c>
      <c r="H407" s="64">
        <v>398</v>
      </c>
      <c r="I407" s="14" t="s">
        <v>632</v>
      </c>
      <c r="J407" s="86">
        <v>43465</v>
      </c>
      <c r="K407" s="90" t="s">
        <v>624</v>
      </c>
      <c r="L407" s="107"/>
      <c r="M407" s="117" t="s">
        <v>640</v>
      </c>
    </row>
    <row r="408" spans="1:13" ht="50.25" thickBot="1" x14ac:dyDescent="0.3">
      <c r="A408" s="63"/>
      <c r="C408" s="186"/>
      <c r="D408" s="14" t="s">
        <v>18</v>
      </c>
      <c r="E408" s="15">
        <v>1298691</v>
      </c>
      <c r="F408" s="14" t="s">
        <v>21</v>
      </c>
      <c r="G408" s="14" t="s">
        <v>19</v>
      </c>
      <c r="H408" s="64">
        <v>399</v>
      </c>
      <c r="I408" s="87" t="s">
        <v>633</v>
      </c>
      <c r="J408" s="86">
        <v>43465</v>
      </c>
      <c r="K408" s="90" t="s">
        <v>624</v>
      </c>
      <c r="L408" s="107"/>
      <c r="M408" s="117" t="s">
        <v>640</v>
      </c>
    </row>
    <row r="409" spans="1:13" ht="66.75" thickBot="1" x14ac:dyDescent="0.3">
      <c r="A409" s="63"/>
      <c r="C409" s="186"/>
      <c r="D409" s="14" t="s">
        <v>18</v>
      </c>
      <c r="E409" s="15">
        <v>1298691</v>
      </c>
      <c r="F409" s="14" t="s">
        <v>21</v>
      </c>
      <c r="G409" s="14" t="s">
        <v>19</v>
      </c>
      <c r="H409" s="64">
        <v>400</v>
      </c>
      <c r="I409" s="87" t="s">
        <v>634</v>
      </c>
      <c r="J409" s="86">
        <v>43465</v>
      </c>
      <c r="K409" s="90" t="s">
        <v>624</v>
      </c>
      <c r="L409" s="107"/>
      <c r="M409" s="117" t="s">
        <v>640</v>
      </c>
    </row>
    <row r="410" spans="1:13" ht="66.75" thickBot="1" x14ac:dyDescent="0.3">
      <c r="A410" s="63"/>
      <c r="C410" s="186"/>
      <c r="D410" s="14" t="s">
        <v>18</v>
      </c>
      <c r="E410" s="15">
        <v>1298691</v>
      </c>
      <c r="F410" s="14" t="s">
        <v>21</v>
      </c>
      <c r="G410" s="14" t="s">
        <v>19</v>
      </c>
      <c r="H410" s="64">
        <v>401</v>
      </c>
      <c r="I410" s="87" t="s">
        <v>635</v>
      </c>
      <c r="J410" s="86">
        <v>43465</v>
      </c>
      <c r="K410" s="90" t="s">
        <v>624</v>
      </c>
      <c r="L410" s="107"/>
      <c r="M410" s="117" t="s">
        <v>640</v>
      </c>
    </row>
    <row r="411" spans="1:13" ht="66.75" thickBot="1" x14ac:dyDescent="0.3">
      <c r="A411" s="63"/>
      <c r="C411" s="186"/>
      <c r="D411" s="14" t="s">
        <v>18</v>
      </c>
      <c r="E411" s="15">
        <v>1298691</v>
      </c>
      <c r="F411" s="14" t="s">
        <v>21</v>
      </c>
      <c r="G411" s="14" t="s">
        <v>19</v>
      </c>
      <c r="H411" s="64">
        <v>402</v>
      </c>
      <c r="I411" s="87" t="s">
        <v>636</v>
      </c>
      <c r="J411" s="86">
        <v>43465</v>
      </c>
      <c r="K411" s="90" t="s">
        <v>624</v>
      </c>
      <c r="L411" s="107"/>
      <c r="M411" s="117" t="s">
        <v>640</v>
      </c>
    </row>
    <row r="412" spans="1:13" ht="66.75" thickBot="1" x14ac:dyDescent="0.3">
      <c r="A412" s="63"/>
      <c r="C412" s="186"/>
      <c r="D412" s="14" t="s">
        <v>18</v>
      </c>
      <c r="E412" s="15">
        <v>1298691</v>
      </c>
      <c r="F412" s="14" t="s">
        <v>21</v>
      </c>
      <c r="G412" s="14" t="s">
        <v>19</v>
      </c>
      <c r="H412" s="64">
        <v>403</v>
      </c>
      <c r="I412" s="87" t="s">
        <v>637</v>
      </c>
      <c r="J412" s="86">
        <v>43465</v>
      </c>
      <c r="K412" s="91" t="s">
        <v>624</v>
      </c>
      <c r="L412" s="107"/>
      <c r="M412" s="117" t="s">
        <v>640</v>
      </c>
    </row>
    <row r="413" spans="1:13" ht="99.75" thickBot="1" x14ac:dyDescent="0.3">
      <c r="A413" s="63"/>
      <c r="C413" s="186"/>
      <c r="D413" s="14" t="s">
        <v>18</v>
      </c>
      <c r="E413" s="15">
        <v>1298691</v>
      </c>
      <c r="F413" s="14" t="s">
        <v>21</v>
      </c>
      <c r="G413" s="14" t="s">
        <v>19</v>
      </c>
      <c r="H413" s="64">
        <v>404</v>
      </c>
      <c r="I413" s="87" t="s">
        <v>625</v>
      </c>
      <c r="J413" s="86">
        <v>43465</v>
      </c>
      <c r="K413" s="91" t="s">
        <v>624</v>
      </c>
      <c r="L413" s="107"/>
      <c r="M413" s="117" t="s">
        <v>640</v>
      </c>
    </row>
    <row r="414" spans="1:13" ht="66.75" thickBot="1" x14ac:dyDescent="0.3">
      <c r="A414" s="63"/>
      <c r="C414" s="186"/>
      <c r="D414" s="14" t="s">
        <v>18</v>
      </c>
      <c r="E414" s="15">
        <v>1298691</v>
      </c>
      <c r="F414" s="14" t="s">
        <v>21</v>
      </c>
      <c r="G414" s="14" t="s">
        <v>19</v>
      </c>
      <c r="H414" s="64">
        <v>405</v>
      </c>
      <c r="I414" s="87" t="s">
        <v>638</v>
      </c>
      <c r="J414" s="86">
        <v>43465</v>
      </c>
      <c r="K414" s="91" t="s">
        <v>626</v>
      </c>
      <c r="L414" s="107"/>
      <c r="M414" s="117" t="s">
        <v>640</v>
      </c>
    </row>
    <row r="415" spans="1:13" ht="50.25" thickBot="1" x14ac:dyDescent="0.3">
      <c r="A415" s="63"/>
      <c r="C415" s="186"/>
      <c r="D415" s="14" t="s">
        <v>18</v>
      </c>
      <c r="E415" s="15">
        <v>1298691</v>
      </c>
      <c r="F415" s="14" t="s">
        <v>21</v>
      </c>
      <c r="G415" s="14" t="s">
        <v>19</v>
      </c>
      <c r="H415" s="64">
        <v>406</v>
      </c>
      <c r="I415" s="87" t="s">
        <v>639</v>
      </c>
      <c r="J415" s="86">
        <v>43465</v>
      </c>
      <c r="K415" s="91" t="s">
        <v>627</v>
      </c>
      <c r="L415" s="107"/>
      <c r="M415" s="117" t="s">
        <v>640</v>
      </c>
    </row>
    <row r="416" spans="1:13" ht="101.25" customHeight="1" x14ac:dyDescent="0.25">
      <c r="A416" s="63"/>
      <c r="C416" s="108"/>
      <c r="D416" s="14"/>
      <c r="E416" s="15"/>
      <c r="F416" s="14"/>
      <c r="G416" s="14"/>
      <c r="H416" s="64"/>
      <c r="I416" s="87"/>
      <c r="J416" s="86"/>
      <c r="K416" s="91"/>
      <c r="L416" s="107"/>
      <c r="M416" s="117"/>
    </row>
    <row r="417" spans="6:6" x14ac:dyDescent="0.25">
      <c r="F417" s="12"/>
    </row>
    <row r="418" spans="6:6" x14ac:dyDescent="0.25">
      <c r="F418" s="13"/>
    </row>
    <row r="419" spans="6:6" x14ac:dyDescent="0.25">
      <c r="F419" s="12"/>
    </row>
    <row r="420" spans="6:6" x14ac:dyDescent="0.25">
      <c r="F420" s="13"/>
    </row>
    <row r="421" spans="6:6" x14ac:dyDescent="0.25">
      <c r="F421" s="12"/>
    </row>
    <row r="422" spans="6:6" x14ac:dyDescent="0.25">
      <c r="F422" s="13"/>
    </row>
    <row r="423" spans="6:6" x14ac:dyDescent="0.25">
      <c r="F423" s="12"/>
    </row>
    <row r="424" spans="6:6" x14ac:dyDescent="0.25">
      <c r="F424" s="13"/>
    </row>
  </sheetData>
  <protectedRanges>
    <protectedRange sqref="L7" name="Rango2_2_3_1"/>
    <protectedRange sqref="C14:C71" name="Rango1"/>
    <protectedRange sqref="C72:C85" name="Rango1_1"/>
    <protectedRange sqref="C91:C102" name="Rango1_5_2_1"/>
    <protectedRange sqref="I14:I71" name="Rango1_13"/>
    <protectedRange sqref="I72:I85" name="Rango1_10_1"/>
    <protectedRange sqref="I94:I102 I91" name="Rango1_5_1_1_1"/>
    <protectedRange sqref="C360:C370" name="Rango1_2_2"/>
    <protectedRange sqref="C103:C108" name="Rango1_5_2_1_1"/>
    <protectedRange sqref="I361" name="Rango1_1_2"/>
    <protectedRange sqref="I360" name="Rango1_3_2"/>
    <protectedRange sqref="I362:I363" name="Rango1_1_1_5"/>
    <protectedRange sqref="I364" name="Rango1_1_1_1_2"/>
    <protectedRange sqref="I365" name="Rango1_1_1_2_1"/>
    <protectedRange sqref="I366" name="Rango1_1_1_3_1"/>
    <protectedRange sqref="I367" name="Rango1_1_1_4_1"/>
    <protectedRange sqref="I103:I106" name="Rango1_5_1_1_1_1"/>
    <protectedRange sqref="A72" name="Rango1_1_1"/>
    <protectedRange sqref="A91" name="Rango1_5_2_1_2"/>
    <protectedRange sqref="A172" name="Rango1_11_1_1_2"/>
    <protectedRange sqref="A242" name="Rango1_11_6_2"/>
    <protectedRange sqref="A251" name="Rango1_11_6_2_1"/>
    <protectedRange sqref="A262" name="Rango1_11"/>
    <protectedRange sqref="A319 A322" name="Rango1_11_6_2_2"/>
    <protectedRange sqref="A327" name="Rango1_11_6_2_3"/>
    <protectedRange sqref="A350:A352 A360" name="Rango1_11_6_2_4"/>
    <protectedRange sqref="A371 A383 A407" name="Rango1_11_6_2_5"/>
    <protectedRange sqref="L25:L71 L14:L23" name="Rango2_2_3_1_6"/>
    <protectedRange sqref="L202:L204" name="Rango1_11_1_2_1_1_5"/>
    <protectedRange sqref="L205" name="Rango1_11_1_1_1_1_1_5"/>
    <protectedRange sqref="L72:L85" name="Rango2_2_1_1_5"/>
    <protectedRange sqref="L91:L108" name="Rango2_4_1_1_5"/>
    <protectedRange sqref="M318:M351 M212:M223 M241:M260" name="Rango3_2_6_2_4"/>
    <protectedRange sqref="M113:M114" name="Rango3_2_2_3_2"/>
    <protectedRange sqref="M115:M126" name="Rango3_2_1_3_2_2"/>
    <protectedRange sqref="M170:M179" name="Rango3_2_1_6_1_2"/>
    <protectedRange sqref="M196:M200" name="Rango3_2_6_1_2"/>
    <protectedRange sqref="M180:M191" name="Rango3_2_4_3_1_2"/>
    <protectedRange sqref="M192:M194" name="Rango3_2_5_2_1_2"/>
    <protectedRange sqref="M195" name="Rango3_2_8_1_1_2"/>
    <protectedRange sqref="M201:M205" name="Rango3_2_10_1_2"/>
    <protectedRange sqref="M207:M211" name="Rango3_2_6_2_3_2"/>
    <protectedRange sqref="M127" name="Rango3_2_9_2"/>
    <protectedRange sqref="M128:M129" name="Rango3_2_10_3_2"/>
    <protectedRange sqref="M130" name="Rango3_2_11_3"/>
    <protectedRange sqref="M131:M132" name="Rango3_2_12_2"/>
    <protectedRange sqref="M133:M134" name="Rango3_2_13_2"/>
    <protectedRange sqref="M135" name="Rango3_2_16_2"/>
    <protectedRange sqref="M136" name="Rango3_2_17_2"/>
    <protectedRange sqref="M137" name="Rango3_2_18_2"/>
    <protectedRange sqref="M138" name="Rango3_2_19_2"/>
    <protectedRange sqref="M72:M85" name="Rango3_1_2"/>
    <protectedRange sqref="M91:M108" name="Rango3_2_1_1_2"/>
    <protectedRange sqref="M139:M151" name="Rango3_2_3_3"/>
    <protectedRange sqref="M152:M156" name="Rango3_2_3_1_2"/>
    <protectedRange sqref="M157:M169" name="Rango3_2_1_4_2"/>
    <protectedRange sqref="M224:M240" name="Rango3_2_6_2_1_2"/>
    <protectedRange sqref="M263:M316" name="Rango3_2_2"/>
    <protectedRange sqref="M262" name="Rango3_2_11_1_2"/>
  </protectedRanges>
  <mergeCells count="69">
    <mergeCell ref="I369:I370"/>
    <mergeCell ref="I392:I393"/>
    <mergeCell ref="I395:I396"/>
    <mergeCell ref="I398:I399"/>
    <mergeCell ref="I400:I401"/>
    <mergeCell ref="L224:L240"/>
    <mergeCell ref="L331:L334"/>
    <mergeCell ref="L335:L336"/>
    <mergeCell ref="L342:L344"/>
    <mergeCell ref="C300:C304"/>
    <mergeCell ref="C305:C306"/>
    <mergeCell ref="C276:C282"/>
    <mergeCell ref="C283:C296"/>
    <mergeCell ref="C297:C299"/>
    <mergeCell ref="C5:C6"/>
    <mergeCell ref="J5:J6"/>
    <mergeCell ref="K5:K6"/>
    <mergeCell ref="A7:A13"/>
    <mergeCell ref="C7:C13"/>
    <mergeCell ref="B5:B6"/>
    <mergeCell ref="B7:B13"/>
    <mergeCell ref="J7:J13"/>
    <mergeCell ref="K7:K13"/>
    <mergeCell ref="L5:L6"/>
    <mergeCell ref="M5:M6"/>
    <mergeCell ref="H5:I6"/>
    <mergeCell ref="D5:E5"/>
    <mergeCell ref="F5:G5"/>
    <mergeCell ref="C2:F2"/>
    <mergeCell ref="G1:H1"/>
    <mergeCell ref="G2:H2"/>
    <mergeCell ref="I1:M1"/>
    <mergeCell ref="I2:M2"/>
    <mergeCell ref="B14:B20"/>
    <mergeCell ref="B36:B42"/>
    <mergeCell ref="A5:A6"/>
    <mergeCell ref="B27:B29"/>
    <mergeCell ref="B21:B24"/>
    <mergeCell ref="B25:B26"/>
    <mergeCell ref="B30:B33"/>
    <mergeCell ref="B34:B35"/>
    <mergeCell ref="M7:M13"/>
    <mergeCell ref="C91:C93"/>
    <mergeCell ref="H7:H13"/>
    <mergeCell ref="I7:I13"/>
    <mergeCell ref="D7:D13"/>
    <mergeCell ref="E7:E13"/>
    <mergeCell ref="F7:F13"/>
    <mergeCell ref="G7:G13"/>
    <mergeCell ref="L7:L13"/>
    <mergeCell ref="C104:C106"/>
    <mergeCell ref="C107:C113"/>
    <mergeCell ref="C185:C186"/>
    <mergeCell ref="C197:C198"/>
    <mergeCell ref="C262:C271"/>
    <mergeCell ref="I185:I186"/>
    <mergeCell ref="I188:I189"/>
    <mergeCell ref="I197:I198"/>
    <mergeCell ref="C272:C273"/>
    <mergeCell ref="C274:C275"/>
    <mergeCell ref="C345:C346"/>
    <mergeCell ref="C347:C348"/>
    <mergeCell ref="C331:C334"/>
    <mergeCell ref="C335:C336"/>
    <mergeCell ref="C337:C339"/>
    <mergeCell ref="C340:C341"/>
    <mergeCell ref="C342:C344"/>
    <mergeCell ref="C350:C352"/>
    <mergeCell ref="C407:C415"/>
  </mergeCells>
  <conditionalFormatting sqref="F420:F424">
    <cfRule type="expression" dxfId="2" priority="1" stopIfTrue="1">
      <formula>$A417&lt;&gt;$A418</formula>
    </cfRule>
  </conditionalFormatting>
  <conditionalFormatting sqref="F417:F418">
    <cfRule type="expression" dxfId="1" priority="2" stopIfTrue="1">
      <formula>#REF!&lt;&gt;#REF!</formula>
    </cfRule>
  </conditionalFormatting>
  <conditionalFormatting sqref="F419">
    <cfRule type="expression" dxfId="0" priority="4" stopIfTrue="1">
      <formula>#REF!&lt;&gt;$A417</formula>
    </cfRule>
  </conditionalFormatting>
  <dataValidations count="8">
    <dataValidation type="decimal" operator="greaterThanOrEqual" allowBlank="1" showInputMessage="1" showErrorMessage="1" sqref="L7 L14:L23 L25:L85 L360:L370">
      <formula1>0</formula1>
    </dataValidation>
    <dataValidation operator="greaterThanOrEqual" allowBlank="1" showInputMessage="1" showErrorMessage="1" sqref="C14:C85 I57:I58 I60:I85 I14:I53 C360:C370 I360"/>
    <dataValidation type="list" operator="greaterThanOrEqual" allowBlank="1" showInputMessage="1" showErrorMessage="1" sqref="A262">
      <formula1>DIME</formula1>
    </dataValidation>
    <dataValidation type="list" allowBlank="1" showInputMessage="1" showErrorMessage="1" sqref="D14:D415 D7">
      <formula1>#REF!</formula1>
    </dataValidation>
    <dataValidation type="list" allowBlank="1" showInputMessage="1" showErrorMessage="1" sqref="F14:F415 F7">
      <formula1>$F$417:$F$424</formula1>
    </dataValidation>
    <dataValidation type="list" allowBlank="1" showInputMessage="1" showErrorMessage="1" sqref="M7:M37 M66:M71 M62:M64 M57:M60 M50:M54 M48 M45:M46 M43 M39:M40">
      <formula1>#REF!</formula1>
    </dataValidation>
    <dataValidation type="list" allowBlank="1" showInputMessage="1" showErrorMessage="1" sqref="D416">
      <formula1>$D$417:$D$421</formula1>
    </dataValidation>
    <dataValidation type="list" allowBlank="1" showInputMessage="1" showErrorMessage="1" sqref="F416">
      <formula1>$F$417:$F$436</formula1>
    </dataValidation>
  </dataValidations>
  <printOptions horizontalCentered="1"/>
  <pageMargins left="1.299212598425197" right="0.70866141732283472" top="1.0236220472440944" bottom="0.74803149606299213" header="0.31496062992125984" footer="0.31496062992125984"/>
  <pageSetup paperSize="5" scale="63" fitToHeight="0" orientation="landscape" r:id="rId1"/>
  <headerFooter>
    <oddHeader>&amp;C&amp;G
&amp;"-,Negrita"FORMATO DE PLAN DE ACCIÓN&amp;"-,Normal"
Vigencia: 2018</oddHeader>
    <oddFooter>&amp;C&amp;P de &amp;N</oddFooter>
  </headerFooter>
  <legacy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[3]DIMYCOMP!#REF!</xm:f>
          </x14:formula1>
          <xm:sqref>M127:M138 M262:M316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topLeftCell="E1" workbookViewId="0">
      <selection activeCell="D10" sqref="D10"/>
    </sheetView>
  </sheetViews>
  <sheetFormatPr baseColWidth="10" defaultRowHeight="15" x14ac:dyDescent="0.25"/>
  <cols>
    <col min="2" max="2" width="31.140625" customWidth="1"/>
    <col min="3" max="3" width="58.5703125" customWidth="1"/>
    <col min="4" max="4" width="45.7109375" customWidth="1"/>
    <col min="5" max="5" width="34.28515625" customWidth="1"/>
    <col min="6" max="6" width="29.85546875" customWidth="1"/>
    <col min="8" max="8" width="46.28515625" customWidth="1"/>
    <col min="9" max="9" width="28.140625" customWidth="1"/>
  </cols>
  <sheetData>
    <row r="1" spans="1:26" s="19" customFormat="1" ht="63" customHeight="1" thickBot="1" x14ac:dyDescent="0.35">
      <c r="A1" s="17"/>
      <c r="B1" s="170"/>
      <c r="C1" s="171"/>
      <c r="D1" s="171"/>
      <c r="E1" s="171"/>
      <c r="F1" s="171"/>
      <c r="G1" s="171"/>
      <c r="H1" s="171"/>
      <c r="I1" s="172"/>
      <c r="J1" s="18"/>
      <c r="K1" s="18"/>
      <c r="L1" s="18"/>
      <c r="M1" s="18"/>
      <c r="N1" s="18"/>
      <c r="O1" s="18"/>
      <c r="P1" s="18"/>
      <c r="Q1" s="18"/>
      <c r="R1" s="18"/>
      <c r="S1" s="18"/>
      <c r="T1" s="18"/>
      <c r="U1" s="18"/>
      <c r="V1" s="18"/>
      <c r="W1" s="18"/>
      <c r="X1" s="18"/>
      <c r="Y1" s="18"/>
      <c r="Z1" s="18"/>
    </row>
    <row r="2" spans="1:26" s="19" customFormat="1" ht="21.75" customHeight="1" thickBot="1" x14ac:dyDescent="0.35">
      <c r="A2" s="17"/>
      <c r="B2" s="173" t="s">
        <v>22</v>
      </c>
      <c r="C2" s="171"/>
      <c r="D2" s="171"/>
      <c r="E2" s="171"/>
      <c r="F2" s="171"/>
      <c r="G2" s="171"/>
      <c r="H2" s="171"/>
      <c r="I2" s="172"/>
      <c r="J2" s="18"/>
      <c r="K2" s="18"/>
      <c r="L2" s="18"/>
      <c r="M2" s="18"/>
      <c r="N2" s="18"/>
      <c r="O2" s="18"/>
      <c r="P2" s="18"/>
      <c r="Q2" s="18"/>
      <c r="R2" s="18"/>
      <c r="S2" s="18"/>
      <c r="T2" s="18"/>
      <c r="U2" s="18"/>
      <c r="V2" s="18"/>
      <c r="W2" s="18"/>
      <c r="X2" s="18"/>
      <c r="Y2" s="18"/>
      <c r="Z2" s="18"/>
    </row>
    <row r="3" spans="1:26" s="19" customFormat="1" x14ac:dyDescent="0.25">
      <c r="A3" s="17"/>
      <c r="B3" s="174" t="s">
        <v>23</v>
      </c>
      <c r="C3" s="177" t="s">
        <v>24</v>
      </c>
      <c r="D3" s="177" t="s">
        <v>25</v>
      </c>
      <c r="E3" s="177" t="s">
        <v>26</v>
      </c>
      <c r="F3" s="177" t="s">
        <v>27</v>
      </c>
      <c r="G3" s="177" t="s">
        <v>28</v>
      </c>
      <c r="H3" s="180" t="s">
        <v>29</v>
      </c>
      <c r="I3" s="183" t="s">
        <v>30</v>
      </c>
    </row>
    <row r="4" spans="1:26" s="19" customFormat="1" x14ac:dyDescent="0.25">
      <c r="A4" s="17"/>
      <c r="B4" s="175"/>
      <c r="C4" s="178"/>
      <c r="D4" s="178"/>
      <c r="E4" s="178"/>
      <c r="F4" s="178"/>
      <c r="G4" s="178"/>
      <c r="H4" s="181"/>
      <c r="I4" s="184"/>
    </row>
    <row r="5" spans="1:26" s="19" customFormat="1" ht="15.75" customHeight="1" thickBot="1" x14ac:dyDescent="0.3">
      <c r="A5" s="17"/>
      <c r="B5" s="176"/>
      <c r="C5" s="179"/>
      <c r="D5" s="179"/>
      <c r="E5" s="179"/>
      <c r="F5" s="179"/>
      <c r="G5" s="179"/>
      <c r="H5" s="182"/>
      <c r="I5" s="185"/>
    </row>
    <row r="6" spans="1:26" s="20" customFormat="1" ht="27.75" customHeight="1" x14ac:dyDescent="0.25">
      <c r="B6" s="21" t="s">
        <v>31</v>
      </c>
      <c r="C6" s="22" t="s">
        <v>32</v>
      </c>
      <c r="D6" s="23" t="s">
        <v>33</v>
      </c>
      <c r="E6" s="23" t="s">
        <v>34</v>
      </c>
      <c r="F6" s="23" t="s">
        <v>35</v>
      </c>
      <c r="G6" s="24" t="s">
        <v>36</v>
      </c>
      <c r="H6" s="25" t="s">
        <v>37</v>
      </c>
      <c r="I6" s="26" t="s">
        <v>38</v>
      </c>
    </row>
    <row r="7" spans="1:26" s="20" customFormat="1" ht="32.25" customHeight="1" x14ac:dyDescent="0.25">
      <c r="B7" s="27" t="s">
        <v>31</v>
      </c>
      <c r="C7" s="28" t="s">
        <v>39</v>
      </c>
      <c r="D7" s="29" t="s">
        <v>40</v>
      </c>
      <c r="E7" s="29" t="s">
        <v>41</v>
      </c>
      <c r="F7" s="29" t="s">
        <v>35</v>
      </c>
      <c r="G7" s="30" t="s">
        <v>42</v>
      </c>
      <c r="H7" s="31" t="s">
        <v>43</v>
      </c>
      <c r="I7" s="32" t="s">
        <v>44</v>
      </c>
    </row>
    <row r="8" spans="1:26" s="20" customFormat="1" ht="24" customHeight="1" x14ac:dyDescent="0.25">
      <c r="B8" s="27" t="s">
        <v>45</v>
      </c>
      <c r="C8" s="28" t="s">
        <v>46</v>
      </c>
      <c r="D8" s="29" t="s">
        <v>47</v>
      </c>
      <c r="E8" s="29" t="s">
        <v>48</v>
      </c>
      <c r="F8" s="29" t="s">
        <v>35</v>
      </c>
      <c r="G8" s="30" t="s">
        <v>42</v>
      </c>
      <c r="H8" s="31" t="s">
        <v>49</v>
      </c>
      <c r="I8" s="32" t="s">
        <v>50</v>
      </c>
    </row>
    <row r="9" spans="1:26" s="20" customFormat="1" ht="36" customHeight="1" x14ac:dyDescent="0.25">
      <c r="B9" s="27" t="s">
        <v>45</v>
      </c>
      <c r="C9" s="28" t="s">
        <v>51</v>
      </c>
      <c r="D9" s="29" t="s">
        <v>52</v>
      </c>
      <c r="E9" s="29" t="s">
        <v>53</v>
      </c>
      <c r="F9" s="29" t="s">
        <v>35</v>
      </c>
      <c r="G9" s="30" t="s">
        <v>42</v>
      </c>
      <c r="H9" s="33" t="s">
        <v>54</v>
      </c>
      <c r="I9" s="32" t="s">
        <v>55</v>
      </c>
    </row>
    <row r="10" spans="1:26" s="20" customFormat="1" ht="28.5" customHeight="1" x14ac:dyDescent="0.25">
      <c r="B10" s="27" t="s">
        <v>56</v>
      </c>
      <c r="C10" s="28" t="s">
        <v>57</v>
      </c>
      <c r="D10" s="29" t="s">
        <v>58</v>
      </c>
      <c r="E10" s="29" t="s">
        <v>59</v>
      </c>
      <c r="F10" s="29" t="s">
        <v>35</v>
      </c>
      <c r="G10" s="30" t="s">
        <v>42</v>
      </c>
      <c r="H10" s="33" t="s">
        <v>60</v>
      </c>
      <c r="I10" s="32" t="s">
        <v>61</v>
      </c>
    </row>
    <row r="11" spans="1:26" s="20" customFormat="1" ht="30" customHeight="1" x14ac:dyDescent="0.25">
      <c r="B11" s="27" t="s">
        <v>56</v>
      </c>
      <c r="C11" s="28" t="s">
        <v>62</v>
      </c>
      <c r="D11" s="29" t="s">
        <v>63</v>
      </c>
      <c r="E11" s="29" t="s">
        <v>64</v>
      </c>
      <c r="F11" s="29" t="s">
        <v>35</v>
      </c>
      <c r="G11" s="30" t="s">
        <v>42</v>
      </c>
      <c r="H11" s="31" t="s">
        <v>65</v>
      </c>
      <c r="I11" s="34" t="s">
        <v>66</v>
      </c>
    </row>
    <row r="12" spans="1:26" s="20" customFormat="1" x14ac:dyDescent="0.25">
      <c r="B12" s="35" t="s">
        <v>67</v>
      </c>
      <c r="C12" s="28" t="s">
        <v>68</v>
      </c>
      <c r="D12" s="29" t="s">
        <v>69</v>
      </c>
      <c r="E12" s="29" t="s">
        <v>70</v>
      </c>
      <c r="F12" s="29" t="s">
        <v>35</v>
      </c>
      <c r="G12" s="30" t="s">
        <v>42</v>
      </c>
      <c r="H12" s="33" t="s">
        <v>71</v>
      </c>
      <c r="I12" s="32" t="s">
        <v>72</v>
      </c>
    </row>
    <row r="13" spans="1:26" s="20" customFormat="1" x14ac:dyDescent="0.25">
      <c r="B13" s="35" t="s">
        <v>67</v>
      </c>
      <c r="C13" s="28" t="s">
        <v>73</v>
      </c>
      <c r="D13" s="29" t="s">
        <v>74</v>
      </c>
      <c r="E13" s="29" t="s">
        <v>75</v>
      </c>
      <c r="F13" s="29" t="s">
        <v>35</v>
      </c>
      <c r="G13" s="30" t="s">
        <v>42</v>
      </c>
      <c r="H13" s="33" t="s">
        <v>76</v>
      </c>
      <c r="I13" s="32" t="s">
        <v>77</v>
      </c>
    </row>
    <row r="14" spans="1:26" s="20" customFormat="1" x14ac:dyDescent="0.25">
      <c r="B14" s="35" t="s">
        <v>67</v>
      </c>
      <c r="C14" s="28" t="s">
        <v>78</v>
      </c>
      <c r="D14" s="29" t="s">
        <v>79</v>
      </c>
      <c r="E14" s="29" t="s">
        <v>80</v>
      </c>
      <c r="F14" s="29" t="s">
        <v>35</v>
      </c>
      <c r="G14" s="30" t="s">
        <v>42</v>
      </c>
      <c r="H14" s="33" t="s">
        <v>81</v>
      </c>
      <c r="I14" s="32" t="s">
        <v>82</v>
      </c>
    </row>
    <row r="15" spans="1:26" s="20" customFormat="1" x14ac:dyDescent="0.25">
      <c r="B15" s="35" t="s">
        <v>83</v>
      </c>
      <c r="C15" s="28" t="s">
        <v>84</v>
      </c>
      <c r="D15" s="29" t="s">
        <v>85</v>
      </c>
      <c r="E15" s="29" t="s">
        <v>80</v>
      </c>
      <c r="F15" s="29" t="s">
        <v>35</v>
      </c>
      <c r="G15" s="30" t="s">
        <v>42</v>
      </c>
      <c r="H15" s="33" t="s">
        <v>86</v>
      </c>
      <c r="I15" s="34"/>
    </row>
    <row r="16" spans="1:26" s="20" customFormat="1" x14ac:dyDescent="0.25">
      <c r="B16" s="35" t="s">
        <v>83</v>
      </c>
      <c r="C16" s="28" t="s">
        <v>87</v>
      </c>
      <c r="D16" s="29" t="s">
        <v>88</v>
      </c>
      <c r="E16" s="29" t="s">
        <v>80</v>
      </c>
      <c r="F16" s="29" t="s">
        <v>35</v>
      </c>
      <c r="G16" s="30" t="s">
        <v>42</v>
      </c>
      <c r="H16" s="33" t="s">
        <v>89</v>
      </c>
      <c r="I16" s="34"/>
    </row>
    <row r="17" spans="2:9" s="20" customFormat="1" x14ac:dyDescent="0.25">
      <c r="B17" s="36" t="s">
        <v>90</v>
      </c>
      <c r="C17" s="28" t="s">
        <v>91</v>
      </c>
      <c r="D17" s="29" t="s">
        <v>92</v>
      </c>
      <c r="E17" s="29" t="s">
        <v>80</v>
      </c>
      <c r="F17" s="29" t="s">
        <v>35</v>
      </c>
      <c r="G17" s="30" t="s">
        <v>42</v>
      </c>
      <c r="H17" s="33" t="s">
        <v>93</v>
      </c>
      <c r="I17" s="34"/>
    </row>
    <row r="18" spans="2:9" s="20" customFormat="1" x14ac:dyDescent="0.25">
      <c r="B18" s="36" t="s">
        <v>90</v>
      </c>
      <c r="C18" s="28" t="s">
        <v>94</v>
      </c>
      <c r="D18" s="29" t="s">
        <v>95</v>
      </c>
      <c r="E18" s="29" t="s">
        <v>80</v>
      </c>
      <c r="F18" s="29" t="s">
        <v>35</v>
      </c>
      <c r="G18" s="30" t="s">
        <v>42</v>
      </c>
      <c r="H18" s="33" t="s">
        <v>96</v>
      </c>
      <c r="I18" s="34"/>
    </row>
    <row r="19" spans="2:9" s="20" customFormat="1" x14ac:dyDescent="0.25">
      <c r="B19" s="36" t="s">
        <v>90</v>
      </c>
      <c r="C19" s="28" t="s">
        <v>97</v>
      </c>
      <c r="D19" s="29" t="s">
        <v>98</v>
      </c>
      <c r="E19" s="29" t="s">
        <v>80</v>
      </c>
      <c r="F19" s="29" t="s">
        <v>35</v>
      </c>
      <c r="G19" s="30" t="s">
        <v>42</v>
      </c>
      <c r="H19" s="33" t="s">
        <v>99</v>
      </c>
      <c r="I19" s="34"/>
    </row>
    <row r="20" spans="2:9" s="20" customFormat="1" x14ac:dyDescent="0.25">
      <c r="B20" s="35" t="s">
        <v>100</v>
      </c>
      <c r="C20" s="28" t="s">
        <v>101</v>
      </c>
      <c r="D20" s="29"/>
      <c r="E20" s="29"/>
      <c r="F20" s="29" t="s">
        <v>35</v>
      </c>
      <c r="G20" s="30" t="s">
        <v>102</v>
      </c>
      <c r="H20" s="33" t="s">
        <v>80</v>
      </c>
      <c r="I20" s="37"/>
    </row>
    <row r="21" spans="2:9" s="20" customFormat="1" x14ac:dyDescent="0.25">
      <c r="B21" s="35" t="s">
        <v>100</v>
      </c>
      <c r="C21" s="28" t="s">
        <v>103</v>
      </c>
      <c r="D21" s="29"/>
      <c r="E21" s="29"/>
      <c r="F21" s="29" t="s">
        <v>104</v>
      </c>
      <c r="G21" s="30" t="s">
        <v>105</v>
      </c>
      <c r="H21" s="33" t="s">
        <v>80</v>
      </c>
      <c r="I21" s="32"/>
    </row>
    <row r="22" spans="2:9" s="20" customFormat="1" x14ac:dyDescent="0.25">
      <c r="B22" s="35" t="s">
        <v>106</v>
      </c>
      <c r="C22" s="28" t="s">
        <v>107</v>
      </c>
      <c r="D22" s="29"/>
      <c r="E22" s="29"/>
      <c r="F22" s="29" t="s">
        <v>104</v>
      </c>
      <c r="G22" s="38" t="s">
        <v>108</v>
      </c>
      <c r="H22" s="33" t="s">
        <v>80</v>
      </c>
      <c r="I22" s="32"/>
    </row>
    <row r="23" spans="2:9" s="20" customFormat="1" x14ac:dyDescent="0.25">
      <c r="B23" s="39" t="s">
        <v>106</v>
      </c>
      <c r="C23" s="40" t="s">
        <v>109</v>
      </c>
      <c r="D23" s="41"/>
      <c r="E23" s="41"/>
      <c r="F23" s="41" t="s">
        <v>110</v>
      </c>
      <c r="G23" s="42" t="s">
        <v>111</v>
      </c>
      <c r="H23" s="43" t="s">
        <v>80</v>
      </c>
      <c r="I23" s="37"/>
    </row>
    <row r="24" spans="2:9" s="20" customFormat="1" x14ac:dyDescent="0.25">
      <c r="B24" s="44" t="s">
        <v>112</v>
      </c>
      <c r="C24" s="28" t="s">
        <v>113</v>
      </c>
      <c r="D24" s="45"/>
      <c r="E24" s="45"/>
      <c r="F24" s="45"/>
      <c r="G24" s="45"/>
      <c r="H24" s="45"/>
      <c r="I24" s="32"/>
    </row>
    <row r="25" spans="2:9" s="20" customFormat="1" x14ac:dyDescent="0.25">
      <c r="B25" s="44" t="s">
        <v>112</v>
      </c>
      <c r="C25" s="28" t="s">
        <v>114</v>
      </c>
      <c r="D25" s="45"/>
      <c r="E25" s="46"/>
      <c r="F25" s="45"/>
      <c r="G25" s="45"/>
      <c r="H25" s="45"/>
      <c r="I25" s="32"/>
    </row>
    <row r="26" spans="2:9" s="20" customFormat="1" x14ac:dyDescent="0.25">
      <c r="B26" s="44" t="s">
        <v>112</v>
      </c>
      <c r="C26" s="28" t="s">
        <v>115</v>
      </c>
      <c r="D26" s="45"/>
      <c r="E26" s="45"/>
      <c r="F26" s="45"/>
      <c r="G26" s="45"/>
      <c r="H26" s="45"/>
      <c r="I26" s="32"/>
    </row>
    <row r="27" spans="2:9" s="20" customFormat="1" x14ac:dyDescent="0.25">
      <c r="B27" s="44" t="s">
        <v>112</v>
      </c>
      <c r="C27" s="28" t="s">
        <v>116</v>
      </c>
      <c r="D27" s="45"/>
      <c r="E27" s="45"/>
      <c r="F27" s="45"/>
      <c r="G27" s="45"/>
      <c r="H27" s="45"/>
      <c r="I27" s="32"/>
    </row>
    <row r="28" spans="2:9" s="20" customFormat="1" x14ac:dyDescent="0.25">
      <c r="B28" s="44" t="s">
        <v>112</v>
      </c>
      <c r="C28" s="28" t="s">
        <v>117</v>
      </c>
      <c r="D28" s="45"/>
      <c r="E28" s="45"/>
      <c r="F28" s="45"/>
      <c r="G28" s="45"/>
      <c r="H28" s="45"/>
      <c r="I28" s="32"/>
    </row>
    <row r="29" spans="2:9" s="20" customFormat="1" x14ac:dyDescent="0.25">
      <c r="B29" s="44" t="s">
        <v>112</v>
      </c>
      <c r="C29" s="28" t="s">
        <v>118</v>
      </c>
      <c r="D29" s="45"/>
      <c r="E29" s="45"/>
      <c r="F29" s="45"/>
      <c r="G29" s="45"/>
      <c r="H29" s="45"/>
      <c r="I29" s="32"/>
    </row>
    <row r="30" spans="2:9" s="20" customFormat="1" ht="15.75" thickBot="1" x14ac:dyDescent="0.3">
      <c r="B30" s="47" t="s">
        <v>119</v>
      </c>
      <c r="C30" s="48" t="s">
        <v>120</v>
      </c>
      <c r="D30" s="49"/>
      <c r="E30" s="49"/>
      <c r="F30" s="49"/>
      <c r="G30" s="49"/>
      <c r="H30" s="49"/>
      <c r="I30" s="50"/>
    </row>
  </sheetData>
  <protectedRanges>
    <protectedRange sqref="B6:B7" name="Rango1_4"/>
    <protectedRange sqref="B12:B15" name="Rango1_3"/>
    <protectedRange sqref="C6" name="Rango1_1_5"/>
    <protectedRange sqref="C7" name="Rango1_1_5_1"/>
    <protectedRange sqref="C8" name="Rango1_1_5_1_1"/>
    <protectedRange sqref="C9" name="Rango1_1_5_2"/>
    <protectedRange sqref="C10" name="Rango1_7_1"/>
    <protectedRange sqref="C11" name="Rango1_7_1_2"/>
    <protectedRange sqref="C12" name="Rango1_1_5_1_1_1"/>
    <protectedRange sqref="C13" name="Rango1_7_3"/>
    <protectedRange sqref="C14" name="Rango1_7_4"/>
    <protectedRange sqref="C15" name="Rango1_8_1"/>
    <protectedRange sqref="C16" name="Rango1_8_2"/>
    <protectedRange sqref="C17" name="Rango1_8_3"/>
    <protectedRange sqref="C18" name="Rango1_1_5_1_2"/>
    <protectedRange sqref="C19" name="Rango1_9"/>
    <protectedRange sqref="C20" name="Rango1_9_2"/>
    <protectedRange sqref="C21" name="Rango1_18_1"/>
    <protectedRange sqref="C22" name="Rango1_9_1"/>
    <protectedRange sqref="C23" name="Rango1_9_3"/>
    <protectedRange sqref="C24" name="Rango1_12"/>
    <protectedRange sqref="C25" name="Rango1_14_1"/>
    <protectedRange sqref="C26" name="Rango1_13"/>
    <protectedRange sqref="C27" name="Rango1_14_4"/>
    <protectedRange sqref="C28" name="Rango1_14_3"/>
    <protectedRange sqref="C29" name="Rango1_16_2"/>
    <protectedRange sqref="C30" name="Rango1_16"/>
  </protectedRanges>
  <mergeCells count="10">
    <mergeCell ref="B1:I1"/>
    <mergeCell ref="B2:I2"/>
    <mergeCell ref="B3:B5"/>
    <mergeCell ref="C3:C5"/>
    <mergeCell ref="D3:D5"/>
    <mergeCell ref="E3:E5"/>
    <mergeCell ref="F3:F5"/>
    <mergeCell ref="G3:G5"/>
    <mergeCell ref="H3:H5"/>
    <mergeCell ref="I3:I5"/>
  </mergeCells>
  <dataValidations count="2">
    <dataValidation operator="greaterThanOrEqual" allowBlank="1" showInputMessage="1" showErrorMessage="1" sqref="C10:C11 C13:C17 C19:C30"/>
    <dataValidation type="list" allowBlank="1" showInputMessage="1" showErrorMessage="1" sqref="B12:B15">
      <formula1>DIMEN</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PAS 2018</vt:lpstr>
      <vt:lpstr>CODIGOS</vt:lpstr>
      <vt:lpstr>'PAS 2018'!Títulos_a_imprimir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Claudio</dc:creator>
  <cp:lastModifiedBy>usuario</cp:lastModifiedBy>
  <cp:lastPrinted>2018-01-05T15:32:20Z</cp:lastPrinted>
  <dcterms:created xsi:type="dcterms:W3CDTF">2018-01-02T17:41:40Z</dcterms:created>
  <dcterms:modified xsi:type="dcterms:W3CDTF">2018-01-26T15:33:15Z</dcterms:modified>
</cp:coreProperties>
</file>