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" windowWidth="15600" windowHeight="9240"/>
  </bookViews>
  <sheets>
    <sheet name="OAP" sheetId="1" r:id="rId1"/>
  </sheets>
  <definedNames>
    <definedName name="_xlnm.Print_Area" localSheetId="0">OAP!$A$1:$M$234</definedName>
    <definedName name="_xlnm.Print_Titles" localSheetId="0">OAP!$5:$6</definedName>
  </definedNames>
  <calcPr calcId="145621"/>
</workbook>
</file>

<file path=xl/calcChain.xml><?xml version="1.0" encoding="utf-8"?>
<calcChain xmlns="http://schemas.openxmlformats.org/spreadsheetml/2006/main">
  <c r="E216" i="1" l="1"/>
  <c r="I2" i="1" l="1"/>
  <c r="L21" i="1" l="1"/>
  <c r="L229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OAP: Indique el título o nombre exacto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OAP: Describa brevemente el bien o servicio que el proyecto, acción o programa va agenerar durante o al término de su ejecución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<sst xmlns="http://schemas.openxmlformats.org/spreadsheetml/2006/main" count="832" uniqueCount="400">
  <si>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</si>
  <si>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</si>
  <si>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</si>
  <si>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</si>
  <si>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</si>
  <si>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</si>
  <si>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</si>
  <si>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</si>
  <si>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</si>
  <si>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</si>
  <si>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</si>
  <si>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</si>
  <si>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</si>
  <si>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</si>
  <si>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</si>
  <si>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</si>
  <si>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</si>
  <si>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</si>
  <si>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</si>
  <si>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Elaboración y formulación de la Fase II del Plan de Ordenamiento Departamental del Magdalena - Prospectiva y Estrategia</t>
  </si>
  <si>
    <t>Documento de POD con cartografía y modelo de Ordenanza de adopción</t>
  </si>
  <si>
    <t>General</t>
  </si>
  <si>
    <t>No aplica</t>
  </si>
  <si>
    <t>Formulación y registro proyecto en BPIN</t>
  </si>
  <si>
    <t>Concertación de convenio institucional con entidad competente</t>
  </si>
  <si>
    <t>Trámite jurídico, administrativo y financiero para convenio</t>
  </si>
  <si>
    <t>Presentación Ordenanza a Asamblea</t>
  </si>
  <si>
    <t>Publicación y socialización documentos POD</t>
  </si>
  <si>
    <t>Area BPID/Claudio Devani</t>
  </si>
  <si>
    <t>Jefe OAP y Claudio Devani</t>
  </si>
  <si>
    <t>Supervisión de ejecución actividades de Fase II del POD</t>
  </si>
  <si>
    <t>Supervisor designado</t>
  </si>
  <si>
    <t>Jefe OAP y Gobernadora</t>
  </si>
  <si>
    <t>Jefe OAP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</si>
  <si>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</si>
  <si>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</si>
  <si>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</si>
  <si>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</si>
  <si>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</si>
  <si>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</si>
  <si>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</si>
  <si>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</si>
  <si>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</si>
  <si>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</si>
  <si>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</si>
  <si>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</si>
  <si>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</si>
  <si>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</si>
  <si>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</si>
  <si>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</si>
  <si>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</si>
  <si>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</si>
  <si>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</si>
  <si>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</si>
  <si>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</si>
  <si>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</si>
  <si>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</si>
  <si>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</si>
  <si>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</si>
  <si>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</si>
  <si>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</si>
  <si>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</si>
  <si>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</si>
  <si>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</si>
  <si>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</si>
  <si>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</si>
  <si>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</si>
  <si>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</si>
  <si>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</si>
  <si>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</si>
  <si>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</si>
  <si>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</si>
  <si>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</si>
  <si>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</si>
  <si>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</si>
  <si>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</si>
  <si>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</si>
  <si>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</si>
  <si>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</si>
  <si>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</si>
  <si>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</si>
  <si>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</si>
  <si>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</si>
  <si>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</si>
  <si>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</si>
  <si>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</si>
  <si>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</si>
  <si>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</si>
  <si>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</si>
  <si>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</si>
  <si>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</si>
  <si>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</si>
  <si>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</si>
  <si>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</si>
  <si>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</si>
  <si>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</si>
  <si>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</si>
  <si>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</si>
  <si>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</si>
  <si>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Acciones de ordenamiento territorial (SIG, convenio IGAC, asistencia técnica municipal, relación con Mininterior)</t>
  </si>
  <si>
    <t>Acompañamiento técnico a RAP Caribe</t>
  </si>
  <si>
    <t>Elaboración de informes de gestión anuales de metas del Plan de Desarrollo</t>
  </si>
  <si>
    <t>Coordinación proceso de rendición pública de cuentas a la ciudadanía del Gobierno Departamental</t>
  </si>
  <si>
    <t>Preparación y presentación proyecto de POAI 2019</t>
  </si>
  <si>
    <t>Análisis de la ejecución presupuestal de la inversión 2018</t>
  </si>
  <si>
    <t>Coordinación del Consejo Departamental de Política Social</t>
  </si>
  <si>
    <t>Acompañamiento y seguimiento a la implementación del Marco de Superación de la Pobreza extrema</t>
  </si>
  <si>
    <t>Seguimiento a políticas sociales en el Departamento</t>
  </si>
  <si>
    <t>Coordinación del proceso de elaboración e implementación de la política departamental de trabajo decente</t>
  </si>
  <si>
    <t>Elaboración de conceptos sobre la creación de oficinas municipales de tránsito, según demanda</t>
  </si>
  <si>
    <t>SIG en proceso de implementación en primera etapa</t>
  </si>
  <si>
    <t>30 municipios apoyados en POT</t>
  </si>
  <si>
    <t>Adicionar presupuesto para proyecto SIG</t>
  </si>
  <si>
    <t>Realizar convenio con IGAC para SIG</t>
  </si>
  <si>
    <t>Programar y realizar mínimo tres actividades de AT municipal en OT con varias entidades</t>
  </si>
  <si>
    <t>Jefe OAP, Claudio Devani</t>
  </si>
  <si>
    <t>Equipo POT</t>
  </si>
  <si>
    <t>Propuesta regional de Plan Maestro de Inversiones</t>
  </si>
  <si>
    <t>Realizazión de Mesa Técnica Departamental</t>
  </si>
  <si>
    <t>Compilación propuesta departamental</t>
  </si>
  <si>
    <t>Reuniones técnicas regionales</t>
  </si>
  <si>
    <t>Formulación de documento Plan Maestro Regional de Inversiones</t>
  </si>
  <si>
    <t>Jefe OAP, Elvia Mejía</t>
  </si>
  <si>
    <t>Claudio Devani, Elvia Mejía</t>
  </si>
  <si>
    <t>RAP Caribe (Secretarios de Planeación)</t>
  </si>
  <si>
    <t>Implementación del Plan Integral Departamental de Cambio Climático del Magdalena</t>
  </si>
  <si>
    <t>Mínimo tres proyectos concertados en Comité Departamental de Cambio Climático para gestión de financiación</t>
  </si>
  <si>
    <t>Convocatoria a Comité Departamental de CC</t>
  </si>
  <si>
    <t>Realización de seminario sobre financiación de acciones de CC</t>
  </si>
  <si>
    <t>Participación y seguimiento al proyecto de Investigación de efectos del CC financiados con SGR-Cti</t>
  </si>
  <si>
    <t>Priorización en mesas temáticas de mínimo tres proyectos del PIDCC</t>
  </si>
  <si>
    <t>Formulación y presentación de proyectos a entidades competentes</t>
  </si>
  <si>
    <t>Jefe OAP, Claudio Devani, Oficina Medio Ambiente</t>
  </si>
  <si>
    <t>Claudio Devani, Oficina Medio Ambiente</t>
  </si>
  <si>
    <t>Seguimiento a planes de acción sectoriales de la vigencia 2018</t>
  </si>
  <si>
    <t>Mínimo tres ejercicios de reporte de avances de planes de acción realizados</t>
  </si>
  <si>
    <t>Solicitud de reportes periódicos de avances de planes de acción</t>
  </si>
  <si>
    <t>Remisión planes de acción formualdos a Control Interno y a Sistemas antes del 31 de enero</t>
  </si>
  <si>
    <t>Recepción modificaciones definitivas a Planes de Acción 2018</t>
  </si>
  <si>
    <t>Elaboración consolidado de avances de planes de acción 2017</t>
  </si>
  <si>
    <t>Actualización Plan Indicativo 2017 en plataforma web DNP</t>
  </si>
  <si>
    <t>Claudio Devani</t>
  </si>
  <si>
    <t>Un (1) documento de informe de gestión del Plan de Desarrollo vigencia 2017 elaborado</t>
  </si>
  <si>
    <t>Recepción de fichas de proyectos estratégicos, ejecución presupuestal de inversión y avances de planes de acción 2017</t>
  </si>
  <si>
    <t>Elaboración de documento, revisión y aprobación por Consejo de Gobierno</t>
  </si>
  <si>
    <t>Remisión de informe de gestión del Plan de Desarrollo a Asamblea</t>
  </si>
  <si>
    <t>Sustentación informe de gestión ante Asamblea</t>
  </si>
  <si>
    <t>Claudio Devani, Jefe OAP</t>
  </si>
  <si>
    <t>Una (1) audiencia ciudadana de rendición pública de cuentas realizada</t>
  </si>
  <si>
    <t>Definición de logística para audiencia de RPC</t>
  </si>
  <si>
    <t>Realización de audiencia de RPC</t>
  </si>
  <si>
    <t>Publicación de acta, documentos y seguimiento a compromisos de audiencia de RPC</t>
  </si>
  <si>
    <t>Convocatoria al Subcomité de Rendición de Cuentas y presentación de propuesta de RPC</t>
  </si>
  <si>
    <t>Divulgación de informe para RPC con 15 días de anticipación a la audiencia</t>
  </si>
  <si>
    <t>Elaboración de presentación y fichas para audiencia de RPC</t>
  </si>
  <si>
    <t>Elaboración y divulgación de convocatoria a audiencia de RPC</t>
  </si>
  <si>
    <t>Jefe OAP, Gobernadora, Claudio Devani</t>
  </si>
  <si>
    <t>Secretario General, Jefe Comunicaciones, Jefe OAP</t>
  </si>
  <si>
    <t>Claudio Devani, Oficina de Comunicaciones</t>
  </si>
  <si>
    <t>Equipo RPC</t>
  </si>
  <si>
    <t>Claudio Devani, Oficina de Sistemas</t>
  </si>
  <si>
    <t>POAI 2019 aprobado en Consejo de Gobierno</t>
  </si>
  <si>
    <t>Solicitud de cuota global de inversión a Secretaría de Hacienda</t>
  </si>
  <si>
    <t>Solicitud mediante Circular de anteproyecto de inversión por dependencia</t>
  </si>
  <si>
    <t>Firma de acta de Consejo de Gobierno y remisión de POAI 2019 aprobado a Secretaría de Hacienda</t>
  </si>
  <si>
    <t>Dos (2) Informes de análisis de ejecución presupuestal del gasto de inversión 2018, uno semestral y uno anual</t>
  </si>
  <si>
    <t>Solicitud trimestral de la ejecución presupuestal de gastos a Secretaría de Hacienda</t>
  </si>
  <si>
    <t>Procesamiento de archivo, análisis de ejecución y presentación de informe  semestre I</t>
  </si>
  <si>
    <t>Procesamiento de archivo, análisis de ejecución y presentación de informe  semestre II (parcial)</t>
  </si>
  <si>
    <t>Cuatro (4) sesiones del CDPS realizadas y con monitoreo de compromisos</t>
  </si>
  <si>
    <t>Presentación informe año 2017 a Asamblea</t>
  </si>
  <si>
    <t>Convocatoria a cuatro sesiones trimestrales del CDPS</t>
  </si>
  <si>
    <t>Presentación Informe ejecución del SGP en I CDPS</t>
  </si>
  <si>
    <t>Monitoreo mensual de compromisos en Secretaría Técnica del CDPS</t>
  </si>
  <si>
    <t>Reporte trimestral de avances de sesiones del CDPS en plataforma del SNBF</t>
  </si>
  <si>
    <t>Un (1) informe anual de inversión para superación de la pobreza extrema</t>
  </si>
  <si>
    <t>Análisis de ejecución de inversión y planes de acción 2017</t>
  </si>
  <si>
    <t>Solicitud de inclusión de proyectos de superación de pobreza extrema en planes de acción 2018</t>
  </si>
  <si>
    <t>Compìlación estadística de indicadores de IPM, pobreza monetaria y sectoriales para elaboración de informe</t>
  </si>
  <si>
    <t>Elaboración y presentación de informe de inversión en superación de la pobreza extrema en el Magdalena</t>
  </si>
  <si>
    <t>Identificación bimensual de partidas en ejecución presupuestal del POAI 2018 para superación de pobreza extrema</t>
  </si>
  <si>
    <t>Implementación de fichas de monitoreo de programas sociales en mínimo 10 proyectos/programas de Gobernación y 3 entidades</t>
  </si>
  <si>
    <t>Socialización de metodología de seguimiento y evaluación de programas sociales en CDPS y Comité Sectorial de Prosperidad Social</t>
  </si>
  <si>
    <t>Consolidación escenario de inversión con Secretaría de Hacienda, proyectos en BPID y presentación anteproyecto POAI a CODFIS</t>
  </si>
  <si>
    <t>Concepto de CODFIS y presentación anteproyecto a Consejo de Gobierno</t>
  </si>
  <si>
    <t>Aprobación de POAI por Consejo de Gobierno</t>
  </si>
  <si>
    <t>Modificaciones a proyecto de presupuesto por Gobernador</t>
  </si>
  <si>
    <t>Jefe OAP, Claudio Devani, jefe Presupuesto</t>
  </si>
  <si>
    <t>Acuerdos de programas a monitorear con dependencias de Gobernación y entidades</t>
  </si>
  <si>
    <t>Asesoría específica a dependencias y entidades en aplicación de monitoreo</t>
  </si>
  <si>
    <t>Recepción de fichas diligenciadas</t>
  </si>
  <si>
    <t>Procesamiento, análisis y elaboración de documento de reporte de políticas sociales</t>
  </si>
  <si>
    <t>Acompañamiento a articulación mensual de dependencias de Gobernación con Red Unidos</t>
  </si>
  <si>
    <t>Un (1) documento de política pública de trabajo decente elaborado participativamente</t>
  </si>
  <si>
    <t>Proyecto de ordenanza presentado a la Asamblea</t>
  </si>
  <si>
    <t>(Población ocupada Datos 2016)</t>
  </si>
  <si>
    <t>Solicitar adición de presupuesto en rubros de Pobreza Extrema y trabajo decente</t>
  </si>
  <si>
    <t>Concertar convenio con Organización Internacional del Trabajo (OIT)</t>
  </si>
  <si>
    <t>Tramitar inscripción de proyecto para convenio con OIT</t>
  </si>
  <si>
    <t>Tramitar técnica, jurídica, financiera y administrativamente firma de convenio con OIT</t>
  </si>
  <si>
    <t>Ejecución del convenio con OIT</t>
  </si>
  <si>
    <t>Formulación de política pública de trabajo decente</t>
  </si>
  <si>
    <t>Proyecto de Ordenanza de adopción de política pública de trabajo decente presentado a la Asamblea</t>
  </si>
  <si>
    <t>Jefe OAP, Secretaría Privada, Claudio Devani</t>
  </si>
  <si>
    <t>Jeef OAP, Claudio Devani</t>
  </si>
  <si>
    <t>Jefe OAP, Gobernadora</t>
  </si>
  <si>
    <t>Elaboración y divulgación del documento anual de Análisis Territorial del Magdalena</t>
  </si>
  <si>
    <t>Un (1) documento de análisis con estadísticas territoriales</t>
  </si>
  <si>
    <t>Búsqueda y compilación de indicadores y datos estadísticos del Magdalena</t>
  </si>
  <si>
    <t>Actualización de documento base inicial</t>
  </si>
  <si>
    <t>Presentación a Consejo de Gobierno</t>
  </si>
  <si>
    <t>Disposición de documento en página web de la Gobernación del Magdalena</t>
  </si>
  <si>
    <t>Jefe OAP, Oficina de Sistemas</t>
  </si>
  <si>
    <t>Conceptos formulados según demanda de alcaldías</t>
  </si>
  <si>
    <t>Recepción de solicitudes de alcaldías de conceptos de acuerdo al literal (d) del artículo 2º de la Resolución 3846 de 1993</t>
  </si>
  <si>
    <t>Estudio de solicitudes allegadas</t>
  </si>
  <si>
    <t>Análisis y concepto previo jurídico para OAP</t>
  </si>
  <si>
    <t>Elaboración concepto técnico (incluye concepto jurídico) de respuesta a Alcaldía solicitante</t>
  </si>
  <si>
    <t>Remisión electrónica y física de concepto de OAP</t>
  </si>
  <si>
    <t>Secretaria OAP</t>
  </si>
  <si>
    <t>Abogados OAP</t>
  </si>
  <si>
    <t>Claudio Devani, Oficina de Enlace Municipal, Secretaria OAP</t>
  </si>
  <si>
    <t>Mejoramiento de la vía Minca-El Campano-La Tagua, Distrito de Santa Marta, Departamento del Magdalena.</t>
  </si>
  <si>
    <t>8,9 kilómetros placa huella Minca-El Campano, entre K0+000-8+900; 5 kilómetros El Campano-La Tagua entre K8+900-K14+000.</t>
  </si>
  <si>
    <t>Minca, El Campano, La Tagua</t>
  </si>
  <si>
    <t xml:space="preserve">Formulación-Registro BPIN Proyecto </t>
  </si>
  <si>
    <t>Jefe OAP-Formulador</t>
  </si>
  <si>
    <t>Proceso Evaluación-Aprobación Proyecto</t>
  </si>
  <si>
    <t>Proceso Pre-contractual.</t>
  </si>
  <si>
    <t>Oficina de Contratación</t>
  </si>
  <si>
    <t>Contratación y trámite jurídico, administrativo y financiero para Contrato.</t>
  </si>
  <si>
    <t>Ejecución actividades.</t>
  </si>
  <si>
    <t>Secretaría de Infraestructura-Gerencia de Proyectos</t>
  </si>
  <si>
    <t>Mejoramiento , mantenimiento y conservación de la vía terciaria Bodega-Palmor entre el K0+000-K6+200 mediante la construcción de placa huella y obras de drenaje en el Municipio de Ciénaga, Departamento del Magdalena.</t>
  </si>
  <si>
    <t>6,2 kilómetros placa huella Bodega-Palmor</t>
  </si>
  <si>
    <t>Corregimiento de Palmor</t>
  </si>
  <si>
    <t>Asignación para la Paz. Proyectos de infraestructura de transporte para la implementación del Acuerdo de Paz</t>
  </si>
  <si>
    <t>Mejoramiento de la vía LOMA DEL BÁLSAMO-ALGARROBO-SI DIOS QUIERE (CRUCE RUTA 45 PUEBLO NUEVO COD.4314), en pavimento flexible; Etapa IV entre K7+800-K11+600</t>
  </si>
  <si>
    <t>3,8 Kilómetros pavimento flexible entre Loma del Bálsamo-Algarrobo; entre el K7+800-K11+600</t>
  </si>
  <si>
    <t>Corregimiento de Loma del Bálsamo</t>
  </si>
  <si>
    <t>Fondo de Desarrollo Regional - Proyectos de infraestructura de transporte para la implementación Acuerdo de Paz</t>
  </si>
  <si>
    <t>Desarrollo de Ocad-Municipales del Departamento del Magdalena</t>
  </si>
  <si>
    <t>Aprobación de Proyectos presentados por los Municipios del Departamento del Magdalena a financiar por el Fondo de Compensación Regional-Municipios Sistema General de Regalías</t>
  </si>
  <si>
    <t>Desarrollo de (30) mesas de trabajo conjuntas entre equipo Regalías-Magdalena-equipo DNP y equipo Secretarías Técnicas Municipales para la evaluación y aprobación de las iniciativas de Proyectos presentados.</t>
  </si>
  <si>
    <t>Jefe OAP-equipo Regalías Magdalena (Luis Carlos Oróstegui, Yamit Santiz, Julio Infante, Carlos Torres Gómez)</t>
  </si>
  <si>
    <t>Fondo de Compensación Regional-Municipios</t>
  </si>
  <si>
    <t>Aportes de la Gobernación del Magdalena a los indígenas de La Sierra Nevada de Santa Marta para la producción tradicional de alimento, saneamiento del Resguardo y recuperación de sitios sagrados.</t>
  </si>
  <si>
    <t>Tres (3) predios adquiridos para la ampliación de resguardos indígenas.</t>
  </si>
  <si>
    <t>Sectores Wiwa y Arhuaco</t>
  </si>
  <si>
    <t>Asignaciones Directas</t>
  </si>
  <si>
    <t>Gobernador-Representante legal Resguardo Kogui - Malayo - Arhuaco</t>
  </si>
  <si>
    <t>Manejo del Aplicativo de Gestión de Proyectos GESPROY (Ejecución-Cuentas) para el seguimiento a la ejecución de los Proyectos aprobados al Departamento del Magdalena por los diferentes fondos del Sistema General de regalías</t>
  </si>
  <si>
    <t>Seguimiento, Monitoreo, Control y Evaluación a 16 Proyectos</t>
  </si>
  <si>
    <t>Registro de la información sobre el desarrollo de la ejecución de los Proyectos.</t>
  </si>
  <si>
    <t>Registro de pagos realizados a los contratos de desarrollo de obra e interventoría de los Proyectos.</t>
  </si>
  <si>
    <t>Registro de pagos realizados a los Contratos de apoyo a la supervisión de los Proyectos.</t>
  </si>
  <si>
    <t>Jefe OAP, Carlos Torres Gómez</t>
  </si>
  <si>
    <t>Jefe OAP, Lina Valderrama</t>
  </si>
  <si>
    <t>Recursos de Administración y apoyo a la supervisión Proyectos SGR (Maestrías y Doctorados, Humedales, Cuenca Río Fundación)</t>
  </si>
  <si>
    <t>Cierre de Proyectos financiados por el SGR</t>
  </si>
  <si>
    <t>Actas de cierre de 5 Proyectos</t>
  </si>
  <si>
    <t>Relatoría sobre el desarrollo de la ejecución de los Proyectos.</t>
  </si>
  <si>
    <t>Revisión y registro balance financiero.</t>
  </si>
  <si>
    <t>Revisión de pagos realizados al Proyecto.</t>
  </si>
  <si>
    <t>Trámite de firmas involucrados.</t>
  </si>
  <si>
    <t>Revisión Monitoreo-DNP</t>
  </si>
  <si>
    <t>Registro Actas de Cierre en el Aplicativo GESPROY.</t>
  </si>
  <si>
    <t>Jefe OAP, Carlos Torres Gómez, Dairo Granados</t>
  </si>
  <si>
    <t>Jefe OAP, Johanna Carrasquilla</t>
  </si>
  <si>
    <t>Recursos de Administración y apoyo a la supervisión Proyectos SGR (Maestrías y Doctorados, Humedales, Cuenca Río Fundación)-Recursos de Fortalecimiento del Sistema.</t>
  </si>
  <si>
    <t>Apoyo a la supervisión Proyectos-SGR</t>
  </si>
  <si>
    <t>Seguimiento y Monitoreo de tres (3) proyectos</t>
  </si>
  <si>
    <t>Mesas de trabajo con operadores.</t>
  </si>
  <si>
    <t>Revisión registro y archivo Informes de Ejecución.</t>
  </si>
  <si>
    <t>Revisión registro y archivo Informes de Ejecución Financiera.</t>
  </si>
  <si>
    <t>Jefe OAP, Equipo SGR</t>
  </si>
  <si>
    <t>OFICINA ASESORA DE PLANEACIÓN</t>
  </si>
  <si>
    <t>EDUARDO ALBERTO ARTETA CORONELL</t>
  </si>
  <si>
    <t>Equipo OAP - compilación: Claudio Devani</t>
  </si>
  <si>
    <t>Municipios descertificados en agua potable y saneamiento básico</t>
  </si>
  <si>
    <t>Incorporados y ejecutados en el presupuesto departamental los recursos del SGP-APSB asignados a los municipios descertificados</t>
  </si>
  <si>
    <t>Cabecera</t>
  </si>
  <si>
    <t xml:space="preserve">Apropiar y/o ajustar el presupuesto los recursos del SGP-APSB. </t>
  </si>
  <si>
    <t>Reportar al FUT, los ingresos gastos y compromisos.</t>
  </si>
  <si>
    <t>Jefe Oficina de Presupuesto</t>
  </si>
  <si>
    <t>Suscribir convenios con los operadores para garantizar la transferencia de subsidios</t>
  </si>
  <si>
    <t>Realizar inversiones en los servicios de acueducto, alcantarillado y/o aseo</t>
  </si>
  <si>
    <t>Jefe OAP y/o Juan Rodriguez, Francisco Villamizar - Secratario de Hacienda - Despacho del Gobernador y Jefe oficina de presupuesto</t>
  </si>
  <si>
    <t>Jefe OAP y/o Juan Rodriguez, Francisco Villamizar - Jefe oficina juridica - Despacho de la Gobernadora</t>
  </si>
  <si>
    <t xml:space="preserve">Jefe OAP y/o Juan Rodriguez, Francisco Villamizar - Jefe Oficina de Infraestructura, Jefe Oficina Juridica, Jefe Oficina de Contratación y Despacho del Gobernador </t>
  </si>
  <si>
    <t>Cabecera y corregimiento de Cauca</t>
  </si>
  <si>
    <t>Jefe OAP y/o Juan Rodriguez, Francisco Villamizar -Secretaría de Hacienda</t>
  </si>
  <si>
    <t>Apoyar tecnica y administrativamente al municipio o distrito descertificado</t>
  </si>
  <si>
    <t>Transferir al operador (es) los recursos cobrados por subsidios</t>
  </si>
  <si>
    <t>Llevar a cabo visitas técnicas para verificar la prestación de los servicios públicos</t>
  </si>
  <si>
    <t>Jefe OAP y/o Juan Rodriguez, Francisco Villamizar; Secratario de Hacienda, Despacho del Gobernador</t>
  </si>
  <si>
    <t>Jefe OAP y/o Juan Rodriguez, Francisco Villamizar</t>
  </si>
  <si>
    <t>Jefe OAP y/o Juan Rodriguez, Francisco Villamizar - Jefe Oficina Juridica, Jefe Oficina de hacienda, Despacho del Gobernador, Jefe Oficina de Tesoreria</t>
  </si>
  <si>
    <t xml:space="preserve">Jefe OAP y/o Juan Rodriguez, Francisco Villamizar </t>
  </si>
  <si>
    <t>Jefe OAP y/o Juan Rodriguez, Francisco Villamizar; Secretaría de Hacienda, Despacho del Gobernador</t>
  </si>
  <si>
    <t>Prestados los servicios públicos domiciliarios en los municipios descertificados</t>
  </si>
  <si>
    <t>Jefe OAP y/o Juan Rodriguez, Francisco Villamizar; Jefe Oficina Juridica, Secretaría de Hacienda, Despacho del Gobernador, Jefe Oficina de Tesoreria</t>
  </si>
  <si>
    <t>Cabecera y corregimientos de Palermo, Nueva Venecia, Buenavista y Caserío San Antonio</t>
  </si>
  <si>
    <t>Información de como se podría optimizar el Acceso a la energía en los hospitales reduciendo costo de operación</t>
  </si>
  <si>
    <t>Censo y geoposicionamiento de las hospitales.</t>
  </si>
  <si>
    <t>Formulación del proyecto.</t>
  </si>
  <si>
    <t>Concertación de convenio institucional con entidades competentes y la red hospitalaria</t>
  </si>
  <si>
    <t>Diseño del sistema acorde a cada hospital priorizado</t>
  </si>
  <si>
    <t>Gestion de Avales y certificados jurídico, administrativo y financiero.</t>
  </si>
  <si>
    <t>Registro de la información obtenida en Banco de Proyectos</t>
  </si>
  <si>
    <t>Presentación ante fondos de cofinanciación y ministerio de minas y energía</t>
  </si>
  <si>
    <t>Gestión de recursos.</t>
  </si>
  <si>
    <t>Red Hospitalaria pública</t>
  </si>
  <si>
    <t>Secretaria de Salud/Mario Morán</t>
  </si>
  <si>
    <t>Mario Morán</t>
  </si>
  <si>
    <t>Consultoría</t>
  </si>
  <si>
    <t>Oficina Medioambiente</t>
  </si>
  <si>
    <t>Gobernadora</t>
  </si>
  <si>
    <t>Fortalecimiento de capacidades Ambientales locales en gestión ambiental apoyadas en voluntariados ciudadanos</t>
  </si>
  <si>
    <t>15 Municipios fortalecidos en sus capacidades de gestion ambiental</t>
  </si>
  <si>
    <t>Rural</t>
  </si>
  <si>
    <t>Formulacion del Proyecto</t>
  </si>
  <si>
    <t>OMA- Andres Velez, Mario Moran y Omar Gómez</t>
  </si>
  <si>
    <t>Registro del proyecto en Banco de Proyectos</t>
  </si>
  <si>
    <t>Ejecución del proyecto.</t>
  </si>
  <si>
    <t>Fortalecimiento y divulgacion de las figuras de desarrollo sostenible (Reservas de Biosfera UNESCO) SNSM y CGSM a traves de la XVIIIReunión 18 red Iberomab</t>
  </si>
  <si>
    <t>Una (1) reunion anual de la red IBEROMAB realizada</t>
  </si>
  <si>
    <t>Planeacion del Desarrollo del Evento</t>
  </si>
  <si>
    <t>Gestion de Recursos</t>
  </si>
  <si>
    <t>Contratacion de servicios, logistica, etc.</t>
  </si>
  <si>
    <t>Realización del evento.</t>
  </si>
  <si>
    <t>Divulgacion del  Plan Departamental de Gestion del Cambio Climático en los municipios del Departamento</t>
  </si>
  <si>
    <t>Socializado el PIDCC en los municipios del Magdalena</t>
  </si>
  <si>
    <t>Andres Velez y Omar Gómez</t>
  </si>
  <si>
    <t>Fomento a la adecuada gestion de residuos solidos en el area urbana  priorizada del Municipio en el Departramento del Magdalena mediante separacion en la fuente, diisminucion en la generacion de residuos y alternativas de aprovechamiento</t>
  </si>
  <si>
    <t>Un (1) municipio sensibilizado en la gestión urbana de residuos sólidos</t>
  </si>
  <si>
    <t>Urbano</t>
  </si>
  <si>
    <t>Omar Gomez - Contratista</t>
  </si>
  <si>
    <t xml:space="preserve">Planeacion y Logistica </t>
  </si>
  <si>
    <t>Emision de circulares y material divulgativo</t>
  </si>
  <si>
    <t>Desarrollo de Talleres</t>
  </si>
  <si>
    <t>Omar Gomez - Oficina Medioambiente</t>
  </si>
  <si>
    <t>Aplicación en la Administración Departamental de una política pública interna de compras sostenibles</t>
  </si>
  <si>
    <t>Socializar la politica de compras publicas sostenible a nivel institucional y Gremial en el Departamento del  Magdalena</t>
  </si>
  <si>
    <t>Mario Moran y Contratista</t>
  </si>
  <si>
    <t>Planeacion y Logistica</t>
  </si>
  <si>
    <t>Diagnóstico de la demanda de energía electrica que la red hospitalaria del departamento podría suplir a través de paneles solares</t>
  </si>
  <si>
    <t>Puntos WI FI Gratis</t>
  </si>
  <si>
    <t>Ocho (8) municipios con puntos wifi gratis</t>
  </si>
  <si>
    <t>Area BPID/Oficina tic</t>
  </si>
  <si>
    <t>Trámite jurídico, administrativo y financiero para contrato</t>
  </si>
  <si>
    <t>Area Juridica/Oficina TIC</t>
  </si>
  <si>
    <t>Adjudicación de Contrato</t>
  </si>
  <si>
    <t>Inicio de Ejecución de contrato</t>
  </si>
  <si>
    <t xml:space="preserve">contratista </t>
  </si>
  <si>
    <t>Inaguración de zonas WIFI</t>
  </si>
  <si>
    <t>Oficina TIC/Gobernadora</t>
  </si>
  <si>
    <t>Gestión en Apropiacion TIC en todos los municipios del departamento</t>
  </si>
  <si>
    <t>Siete (7) municipios donde se promueve apropiación de TIC con Bus Tecnología es la Vía</t>
  </si>
  <si>
    <t>Area BPID/Oficina TIC</t>
  </si>
  <si>
    <t>Oficina TIC</t>
  </si>
  <si>
    <t>Apropiacion Municipios</t>
  </si>
  <si>
    <t>Cierre de iniciativa</t>
  </si>
  <si>
    <t>Institucionalidad TIC 15 en Municipios- decreto/ordenanza</t>
  </si>
  <si>
    <t>Visita a los municipios, reunión con alcalde y acordar la creación de la institucionalidad TIC</t>
  </si>
  <si>
    <t xml:space="preserve">Seguimiento a la Creación de la Institucionalidad y oferta TIC en los municipios. </t>
  </si>
  <si>
    <t>Implementar la Mga Web en la admnistración Departamental</t>
  </si>
  <si>
    <t>100% de las dependencias de la administración utilizan la herramienta</t>
  </si>
  <si>
    <t xml:space="preserve">Registrar encargados de viabilidad sectorial y formulador ciudadano por secretaría, jefatura u oficina </t>
  </si>
  <si>
    <t>Lorena Cuao</t>
  </si>
  <si>
    <t>Capacitar a funcionarios departamentales en MGA web</t>
  </si>
  <si>
    <t xml:space="preserve">Transferir y viabilizar proyectos al SUIFP para su registro e inscripción </t>
  </si>
  <si>
    <t>Asistencia en la formulación de proyectos  y utlización de la metodología virtual Mga Web</t>
  </si>
  <si>
    <t>Eventos de capacitación realizados (mínimo 2)</t>
  </si>
  <si>
    <t>Brindar asistencia teoríco practico   en formulación de proyectos</t>
  </si>
  <si>
    <t>Capacitar a funcionarios municipales y comunidad según demanda en la utilización de la Mga Web</t>
  </si>
  <si>
    <t>Suministrar la información sobre los proyectos inscritos y ejecución a los orgános de control</t>
  </si>
  <si>
    <t>2 entregas anuales</t>
  </si>
  <si>
    <t>Transmitir a la plataforma SIA información de proyectos vigencia 2017</t>
  </si>
  <si>
    <t>Transmitir a la plataforma SIA información de proyectos I semestre 2018</t>
  </si>
  <si>
    <t>Trabajo decente, empleo y empleabilidad a través del Centro de Empleo del Magdalena</t>
  </si>
  <si>
    <t xml:space="preserve">Lider de Programa </t>
  </si>
  <si>
    <t>Lograr la vinculación laboral de los Oferentes inscritos y remitidos a los empleadores.</t>
  </si>
  <si>
    <t>Población demandante de empleabilidad  que acude al SPE atendida y 353 empresas visitadas y con vacantes reportadas</t>
  </si>
  <si>
    <t>Informar a buscadores de empleo y empleadores sobre el SPE</t>
  </si>
  <si>
    <t>Identificar necesidades de usuarios y remitirlos a los servicios más pertinentes.(Modulo de Recepcion).</t>
  </si>
  <si>
    <t>Realizar entrevistas a buscadores de empleo (Modulo de Orientacion Ocupacional).</t>
  </si>
  <si>
    <t>Asistir grupalmente a personas con baja empleabilidad con evaluación de sus competencias (Modulo de Orientacion Ocupacional)</t>
  </si>
  <si>
    <t>Socializar beneficios del SPE a empleadores y empresas, con énfasis en Santa Marta y realizar búsqueda de vacantes (Gestion Empresarial)</t>
  </si>
  <si>
    <t>Remitir a buscadores de empleo que cumplen requisitos de las empresas y empleadores. (Intermediacion Laboral)</t>
  </si>
  <si>
    <t>Líder de Programa</t>
  </si>
  <si>
    <t>Estrategia de Transparencia y anticorrupción implementada para la vigencia 2018</t>
  </si>
  <si>
    <t>Realización del Plan Anticorrupcion y de atención al ciudadano.</t>
  </si>
  <si>
    <t>Jefe OAP, Liliana Robles</t>
  </si>
  <si>
    <t>Consolidación Mapa de Riesgo de Corrupción</t>
  </si>
  <si>
    <t>Seguimiento a presentación de informes a Entes de Control y demas.</t>
  </si>
  <si>
    <t>Coordinar capacitaciones en Sistema Unico de Información de trámites a la administración departamental y municipios.</t>
  </si>
  <si>
    <t>Realizacion de capacitaciones tendientes a mejorar las capacidades institucionales en temas de participacion, transparencia servicio al ciudadano en la administración departamental, municipios, empresas sociales del estado, prestadores de servicios de acueducto y demas entes descentralizados.</t>
  </si>
  <si>
    <t>Desarrollo de la estrategia anticorrupcion y de atención al ciudadano.</t>
  </si>
  <si>
    <t>Departamento cuenta con estrategias, acciones y políticas de transparencia y anticorrupción en ejecución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</si>
</sst>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yy;@"/>
    <numFmt numFmtId="165" formatCode="_-* #,##0\ _€_-;\-* #,##0\ _€_-;_-* &quot;-&quot;??\ _€_-;_-@_-"/>
    <numFmt numFmtId="166" formatCode="[$$-240A]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Fill="0" applyBorder="0" applyAlignment="0" applyProtection="0"/>
    <xf numFmtId="0" fontId="11" fillId="0" borderId="0"/>
  </cellStyleXfs>
  <cellXfs count="1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5" fontId="3" fillId="0" borderId="9" xfId="1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8" fillId="0" borderId="0" xfId="2" quotePrefix="1" applyNumberFormat="1" applyFont="1" applyFill="1" applyBorder="1" applyAlignment="1">
      <alignment vertical="center"/>
    </xf>
    <xf numFmtId="3" fontId="8" fillId="0" borderId="0" xfId="2" quotePrefix="1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6" fontId="2" fillId="0" borderId="18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5" fontId="3" fillId="0" borderId="21" xfId="1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vertical="center" wrapText="1"/>
    </xf>
    <xf numFmtId="164" fontId="2" fillId="0" borderId="21" xfId="0" applyNumberFormat="1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164" fontId="2" fillId="3" borderId="4" xfId="0" applyNumberFormat="1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21" xfId="0" applyNumberFormat="1" applyFont="1" applyFill="1" applyBorder="1" applyAlignment="1">
      <alignment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6" fontId="2" fillId="0" borderId="18" xfId="0" applyNumberFormat="1" applyFont="1" applyBorder="1" applyAlignment="1">
      <alignment horizontal="center" vertical="center" wrapText="1"/>
    </xf>
    <xf numFmtId="166" fontId="2" fillId="0" borderId="11" xfId="0" applyNumberFormat="1" applyFont="1" applyBorder="1" applyAlignment="1">
      <alignment horizontal="center" vertical="center" wrapText="1"/>
    </xf>
    <xf numFmtId="166" fontId="2" fillId="0" borderId="19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6" fontId="2" fillId="0" borderId="4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6" fontId="2" fillId="0" borderId="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1" xfId="0" applyNumberFormat="1" applyFont="1" applyBorder="1" applyAlignment="1">
      <alignment horizontal="left" vertical="center" wrapText="1"/>
    </xf>
    <xf numFmtId="3" fontId="2" fillId="0" borderId="19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166" fontId="2" fillId="0" borderId="21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4" fontId="2" fillId="0" borderId="13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0" fontId="10" fillId="0" borderId="21" xfId="0" applyFont="1" applyBorder="1" applyAlignment="1">
      <alignment horizontal="left" vertical="center" wrapText="1"/>
    </xf>
    <xf numFmtId="164" fontId="10" fillId="0" borderId="21" xfId="0" applyNumberFormat="1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16" fontId="8" fillId="3" borderId="1" xfId="3" applyNumberFormat="1" applyFont="1" applyFill="1" applyBorder="1" applyAlignment="1">
      <alignment vertical="center" wrapText="1"/>
    </xf>
    <xf numFmtId="16" fontId="8" fillId="3" borderId="1" xfId="3" applyNumberFormat="1" applyFont="1" applyFill="1" applyBorder="1" applyAlignment="1">
      <alignment horizontal="left" vertical="center" wrapText="1"/>
    </xf>
    <xf numFmtId="0" fontId="8" fillId="0" borderId="4" xfId="3" applyFont="1" applyBorder="1" applyAlignment="1">
      <alignment vertical="center" wrapText="1"/>
    </xf>
    <xf numFmtId="16" fontId="8" fillId="3" borderId="9" xfId="3" applyNumberFormat="1" applyFont="1" applyFill="1" applyBorder="1" applyAlignment="1">
      <alignment horizontal="left" vertical="center" wrapText="1"/>
    </xf>
    <xf numFmtId="4" fontId="3" fillId="0" borderId="29" xfId="0" applyNumberFormat="1" applyFont="1" applyBorder="1" applyAlignment="1">
      <alignment vertical="center" wrapText="1"/>
    </xf>
  </cellXfs>
  <cellStyles count="4">
    <cellStyle name="Millares" xfId="1" builtinId="3"/>
    <cellStyle name="Normal" xfId="0" builtinId="0"/>
    <cellStyle name="Normal 2" xfId="3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023"/>
  <sheetViews>
    <sheetView tabSelected="1" zoomScale="80" zoomScaleNormal="80" workbookViewId="0">
      <pane ySplit="6" topLeftCell="A130" activePane="bottomLeft" state="frozen"/>
      <selection activeCell="B1" sqref="B1"/>
      <selection pane="bottomLeft" activeCell="L142" sqref="L142:L147"/>
    </sheetView>
  </sheetViews>
  <sheetFormatPr baseColWidth="10" defaultColWidth="11.5546875" defaultRowHeight="13.8" x14ac:dyDescent="0.3"/>
  <cols>
    <col min="1" max="1" width="29" style="1" customWidth="1"/>
    <col min="2" max="2" width="12.109375" style="1" hidden="1" customWidth="1"/>
    <col min="3" max="3" width="16.88671875" style="1" bestFit="1" customWidth="1"/>
    <col min="4" max="4" width="19.109375" style="1" bestFit="1" customWidth="1"/>
    <col min="5" max="5" width="15.33203125" style="1" bestFit="1" customWidth="1"/>
    <col min="6" max="7" width="19.109375" style="1" customWidth="1"/>
    <col min="8" max="8" width="3.88671875" style="15" customWidth="1"/>
    <col min="9" max="9" width="28.6640625" style="1" customWidth="1"/>
    <col min="10" max="10" width="12.109375" style="1" customWidth="1"/>
    <col min="11" max="11" width="18.88671875" style="1" customWidth="1"/>
    <col min="12" max="12" width="18.6640625" style="1" customWidth="1"/>
    <col min="13" max="13" width="20.44140625" style="1" bestFit="1" customWidth="1"/>
    <col min="14" max="14" width="11.5546875" style="1"/>
    <col min="15" max="15" width="50.109375" style="1" customWidth="1"/>
    <col min="16" max="16384" width="11.5546875" style="1"/>
  </cols>
  <sheetData>
    <row r="1" spans="1:13" x14ac:dyDescent="0.3">
      <c r="A1" s="3" t="s">
        <v>13</v>
      </c>
      <c r="B1" s="3"/>
      <c r="C1" s="156" t="s">
        <v>276</v>
      </c>
      <c r="D1" s="156"/>
      <c r="E1" s="156"/>
      <c r="F1" s="156"/>
      <c r="G1" s="158" t="s">
        <v>15</v>
      </c>
      <c r="H1" s="158"/>
      <c r="I1" s="156" t="s">
        <v>278</v>
      </c>
      <c r="J1" s="156"/>
      <c r="K1" s="156"/>
      <c r="L1" s="156"/>
      <c r="M1" s="156"/>
    </row>
    <row r="2" spans="1:13" x14ac:dyDescent="0.3">
      <c r="A2" s="3" t="s">
        <v>14</v>
      </c>
      <c r="B2" s="3"/>
      <c r="C2" s="157" t="s">
        <v>277</v>
      </c>
      <c r="D2" s="157"/>
      <c r="E2" s="157"/>
      <c r="F2" s="157"/>
      <c r="G2" s="158" t="s">
        <v>16</v>
      </c>
      <c r="H2" s="158"/>
      <c r="I2" s="159">
        <f ca="1">NOW()</f>
        <v>43130.544014120373</v>
      </c>
      <c r="J2" s="159"/>
      <c r="K2" s="159"/>
      <c r="L2" s="159"/>
      <c r="M2" s="159"/>
    </row>
    <row r="3" spans="1:13" x14ac:dyDescent="0.3">
      <c r="A3" s="3"/>
      <c r="B3" s="3"/>
      <c r="C3" s="31"/>
      <c r="D3" s="31"/>
      <c r="E3" s="31"/>
      <c r="F3" s="31"/>
      <c r="G3" s="32"/>
      <c r="H3" s="2"/>
      <c r="I3" s="31"/>
      <c r="J3" s="31"/>
      <c r="K3" s="31"/>
      <c r="L3" s="31"/>
      <c r="M3" s="31"/>
    </row>
    <row r="4" spans="1:13" ht="14.4" thickBot="1" x14ac:dyDescent="0.35"/>
    <row r="5" spans="1:13" s="2" customFormat="1" x14ac:dyDescent="0.3">
      <c r="A5" s="154" t="s">
        <v>0</v>
      </c>
      <c r="B5" s="165" t="s">
        <v>18</v>
      </c>
      <c r="C5" s="160" t="s">
        <v>1</v>
      </c>
      <c r="D5" s="160" t="s">
        <v>2</v>
      </c>
      <c r="E5" s="160"/>
      <c r="F5" s="160" t="s">
        <v>10</v>
      </c>
      <c r="G5" s="160"/>
      <c r="H5" s="160" t="s">
        <v>3</v>
      </c>
      <c r="I5" s="160"/>
      <c r="J5" s="160" t="s">
        <v>4</v>
      </c>
      <c r="K5" s="160" t="s">
        <v>5</v>
      </c>
      <c r="L5" s="160" t="s">
        <v>6</v>
      </c>
      <c r="M5" s="162" t="s">
        <v>7</v>
      </c>
    </row>
    <row r="6" spans="1:13" ht="14.4" thickBot="1" x14ac:dyDescent="0.35">
      <c r="A6" s="155"/>
      <c r="B6" s="166"/>
      <c r="C6" s="161"/>
      <c r="D6" s="33" t="s">
        <v>8</v>
      </c>
      <c r="E6" s="33" t="s">
        <v>9</v>
      </c>
      <c r="F6" s="33" t="s">
        <v>11</v>
      </c>
      <c r="G6" s="33" t="s">
        <v>12</v>
      </c>
      <c r="H6" s="161"/>
      <c r="I6" s="161"/>
      <c r="J6" s="161"/>
      <c r="K6" s="161"/>
      <c r="L6" s="161"/>
      <c r="M6" s="163"/>
    </row>
    <row r="7" spans="1:13" s="7" customFormat="1" ht="41.4" x14ac:dyDescent="0.3">
      <c r="A7" s="133" t="s">
        <v>19</v>
      </c>
      <c r="B7" s="167"/>
      <c r="C7" s="135" t="s">
        <v>20</v>
      </c>
      <c r="D7" s="48" t="s">
        <v>21</v>
      </c>
      <c r="E7" s="49">
        <v>1298691</v>
      </c>
      <c r="F7" s="48" t="s">
        <v>98</v>
      </c>
      <c r="G7" s="48" t="s">
        <v>22</v>
      </c>
      <c r="H7" s="50">
        <v>1</v>
      </c>
      <c r="I7" s="48" t="s">
        <v>23</v>
      </c>
      <c r="J7" s="51">
        <v>43189</v>
      </c>
      <c r="K7" s="52" t="s">
        <v>28</v>
      </c>
      <c r="L7" s="137">
        <v>290000000</v>
      </c>
      <c r="M7" s="53" t="s">
        <v>57</v>
      </c>
    </row>
    <row r="8" spans="1:13" s="7" customFormat="1" ht="27.6" x14ac:dyDescent="0.3">
      <c r="A8" s="134"/>
      <c r="B8" s="168"/>
      <c r="C8" s="136"/>
      <c r="D8" s="54"/>
      <c r="E8" s="55"/>
      <c r="F8" s="54"/>
      <c r="G8" s="54"/>
      <c r="H8" s="56">
        <v>2</v>
      </c>
      <c r="I8" s="54" t="s">
        <v>24</v>
      </c>
      <c r="J8" s="57">
        <v>43205</v>
      </c>
      <c r="K8" s="58" t="s">
        <v>29</v>
      </c>
      <c r="L8" s="138"/>
      <c r="M8" s="59"/>
    </row>
    <row r="9" spans="1:13" s="7" customFormat="1" ht="27.6" x14ac:dyDescent="0.3">
      <c r="A9" s="134"/>
      <c r="B9" s="168"/>
      <c r="C9" s="136"/>
      <c r="D9" s="54"/>
      <c r="E9" s="55"/>
      <c r="F9" s="54"/>
      <c r="G9" s="54"/>
      <c r="H9" s="56">
        <v>3</v>
      </c>
      <c r="I9" s="54" t="s">
        <v>25</v>
      </c>
      <c r="J9" s="57">
        <v>43291</v>
      </c>
      <c r="K9" s="58" t="s">
        <v>29</v>
      </c>
      <c r="L9" s="138"/>
      <c r="M9" s="59"/>
    </row>
    <row r="10" spans="1:13" s="7" customFormat="1" ht="27.6" x14ac:dyDescent="0.3">
      <c r="A10" s="134"/>
      <c r="B10" s="168"/>
      <c r="C10" s="136"/>
      <c r="D10" s="54"/>
      <c r="E10" s="55"/>
      <c r="F10" s="54"/>
      <c r="G10" s="54"/>
      <c r="H10" s="56">
        <v>4</v>
      </c>
      <c r="I10" s="54" t="s">
        <v>30</v>
      </c>
      <c r="J10" s="57">
        <v>43404</v>
      </c>
      <c r="K10" s="58" t="s">
        <v>31</v>
      </c>
      <c r="L10" s="138"/>
      <c r="M10" s="59"/>
    </row>
    <row r="11" spans="1:13" s="7" customFormat="1" x14ac:dyDescent="0.3">
      <c r="A11" s="134"/>
      <c r="B11" s="168"/>
      <c r="C11" s="136"/>
      <c r="D11" s="54"/>
      <c r="E11" s="55"/>
      <c r="F11" s="54"/>
      <c r="G11" s="54"/>
      <c r="H11" s="56">
        <v>5</v>
      </c>
      <c r="I11" s="54" t="s">
        <v>26</v>
      </c>
      <c r="J11" s="57">
        <v>43414</v>
      </c>
      <c r="K11" s="58" t="s">
        <v>32</v>
      </c>
      <c r="L11" s="138"/>
      <c r="M11" s="59"/>
    </row>
    <row r="12" spans="1:13" s="7" customFormat="1" ht="28.2" thickBot="1" x14ac:dyDescent="0.35">
      <c r="A12" s="134"/>
      <c r="B12" s="168"/>
      <c r="C12" s="136"/>
      <c r="D12" s="54"/>
      <c r="E12" s="55"/>
      <c r="F12" s="64"/>
      <c r="G12" s="54"/>
      <c r="H12" s="56">
        <v>6</v>
      </c>
      <c r="I12" s="54" t="s">
        <v>27</v>
      </c>
      <c r="J12" s="57">
        <v>43465</v>
      </c>
      <c r="K12" s="58" t="s">
        <v>33</v>
      </c>
      <c r="L12" s="138"/>
      <c r="M12" s="59"/>
    </row>
    <row r="13" spans="1:13" s="7" customFormat="1" ht="41.4" x14ac:dyDescent="0.3">
      <c r="A13" s="116" t="s">
        <v>99</v>
      </c>
      <c r="B13" s="127"/>
      <c r="C13" s="119" t="s">
        <v>110</v>
      </c>
      <c r="D13" s="21"/>
      <c r="E13" s="22"/>
      <c r="F13" s="1" t="s">
        <v>40</v>
      </c>
      <c r="G13" s="21" t="s">
        <v>22</v>
      </c>
      <c r="H13" s="23">
        <v>1</v>
      </c>
      <c r="I13" s="21" t="s">
        <v>112</v>
      </c>
      <c r="J13" s="24">
        <v>43189</v>
      </c>
      <c r="K13" s="25" t="s">
        <v>115</v>
      </c>
      <c r="L13" s="131">
        <v>250000000</v>
      </c>
      <c r="M13" s="39" t="s">
        <v>57</v>
      </c>
    </row>
    <row r="14" spans="1:13" s="7" customFormat="1" ht="27.6" x14ac:dyDescent="0.3">
      <c r="A14" s="117"/>
      <c r="B14" s="128"/>
      <c r="C14" s="120"/>
      <c r="D14" s="9"/>
      <c r="E14" s="10"/>
      <c r="F14" s="45"/>
      <c r="G14" s="9"/>
      <c r="H14" s="13">
        <v>2</v>
      </c>
      <c r="I14" s="9" t="s">
        <v>113</v>
      </c>
      <c r="J14" s="11">
        <v>43311</v>
      </c>
      <c r="K14" s="12" t="s">
        <v>115</v>
      </c>
      <c r="L14" s="132"/>
      <c r="M14" s="40"/>
    </row>
    <row r="15" spans="1:13" s="7" customFormat="1" ht="41.4" x14ac:dyDescent="0.3">
      <c r="A15" s="117"/>
      <c r="B15" s="128"/>
      <c r="C15" s="120"/>
      <c r="D15" s="9"/>
      <c r="E15" s="10"/>
      <c r="F15" s="45"/>
      <c r="G15" s="9"/>
      <c r="H15" s="13">
        <v>3</v>
      </c>
      <c r="I15" s="9" t="s">
        <v>114</v>
      </c>
      <c r="J15" s="11">
        <v>43403</v>
      </c>
      <c r="K15" s="12" t="s">
        <v>116</v>
      </c>
      <c r="L15" s="132"/>
      <c r="M15" s="40"/>
    </row>
    <row r="16" spans="1:13" s="7" customFormat="1" ht="28.2" thickBot="1" x14ac:dyDescent="0.35">
      <c r="A16" s="117"/>
      <c r="B16" s="128"/>
      <c r="C16" s="63" t="s">
        <v>111</v>
      </c>
      <c r="D16" s="9"/>
      <c r="E16" s="10"/>
      <c r="F16" s="62" t="s">
        <v>98</v>
      </c>
      <c r="G16" s="9" t="s">
        <v>22</v>
      </c>
      <c r="H16" s="13">
        <v>4</v>
      </c>
      <c r="I16" s="9"/>
      <c r="J16" s="11"/>
      <c r="K16" s="12"/>
      <c r="L16" s="132"/>
      <c r="M16" s="40"/>
    </row>
    <row r="17" spans="1:13" s="7" customFormat="1" ht="27.6" x14ac:dyDescent="0.3">
      <c r="A17" s="125" t="s">
        <v>100</v>
      </c>
      <c r="B17" s="127"/>
      <c r="C17" s="129" t="s">
        <v>117</v>
      </c>
      <c r="D17" s="34"/>
      <c r="E17" s="22"/>
      <c r="F17" s="1" t="s">
        <v>40</v>
      </c>
      <c r="G17" s="34" t="s">
        <v>22</v>
      </c>
      <c r="H17" s="23">
        <v>1</v>
      </c>
      <c r="I17" s="34" t="s">
        <v>118</v>
      </c>
      <c r="J17" s="24">
        <v>43220</v>
      </c>
      <c r="K17" s="25" t="s">
        <v>122</v>
      </c>
      <c r="L17" s="131">
        <v>0</v>
      </c>
      <c r="M17" s="39"/>
    </row>
    <row r="18" spans="1:13" s="7" customFormat="1" ht="27.6" x14ac:dyDescent="0.3">
      <c r="A18" s="126"/>
      <c r="B18" s="128"/>
      <c r="C18" s="130"/>
      <c r="D18" s="35"/>
      <c r="E18" s="10"/>
      <c r="F18" s="45"/>
      <c r="G18" s="35"/>
      <c r="H18" s="13">
        <v>2</v>
      </c>
      <c r="I18" s="35" t="s">
        <v>119</v>
      </c>
      <c r="J18" s="11">
        <v>43250</v>
      </c>
      <c r="K18" s="12" t="s">
        <v>123</v>
      </c>
      <c r="L18" s="132"/>
      <c r="M18" s="40"/>
    </row>
    <row r="19" spans="1:13" s="7" customFormat="1" x14ac:dyDescent="0.3">
      <c r="A19" s="126"/>
      <c r="B19" s="128"/>
      <c r="C19" s="130"/>
      <c r="D19" s="35"/>
      <c r="E19" s="10"/>
      <c r="F19" s="45"/>
      <c r="G19" s="35"/>
      <c r="H19" s="13">
        <v>3</v>
      </c>
      <c r="I19" s="35" t="s">
        <v>120</v>
      </c>
      <c r="J19" s="11">
        <v>43281</v>
      </c>
      <c r="K19" s="12" t="s">
        <v>33</v>
      </c>
      <c r="L19" s="132"/>
      <c r="M19" s="40"/>
    </row>
    <row r="20" spans="1:13" s="7" customFormat="1" ht="42" thickBot="1" x14ac:dyDescent="0.35">
      <c r="A20" s="126"/>
      <c r="B20" s="128"/>
      <c r="C20" s="130"/>
      <c r="D20" s="35"/>
      <c r="E20" s="10"/>
      <c r="F20" s="62"/>
      <c r="G20" s="35"/>
      <c r="H20" s="13">
        <v>4</v>
      </c>
      <c r="I20" s="35" t="s">
        <v>121</v>
      </c>
      <c r="J20" s="11">
        <v>43281</v>
      </c>
      <c r="K20" s="12" t="s">
        <v>124</v>
      </c>
      <c r="L20" s="132"/>
      <c r="M20" s="40"/>
    </row>
    <row r="21" spans="1:13" s="7" customFormat="1" ht="41.4" x14ac:dyDescent="0.3">
      <c r="A21" s="125" t="s">
        <v>125</v>
      </c>
      <c r="B21" s="127"/>
      <c r="C21" s="129" t="s">
        <v>126</v>
      </c>
      <c r="D21" s="34" t="s">
        <v>21</v>
      </c>
      <c r="E21" s="22">
        <v>1298691</v>
      </c>
      <c r="F21" s="1" t="s">
        <v>98</v>
      </c>
      <c r="G21" s="34" t="s">
        <v>22</v>
      </c>
      <c r="H21" s="23">
        <v>1</v>
      </c>
      <c r="I21" s="34" t="s">
        <v>127</v>
      </c>
      <c r="J21" s="24">
        <v>43159</v>
      </c>
      <c r="K21" s="25" t="s">
        <v>33</v>
      </c>
      <c r="L21" s="131">
        <f>43000000+22012588620</f>
        <v>22055588620</v>
      </c>
      <c r="M21" s="39" t="s">
        <v>57</v>
      </c>
    </row>
    <row r="22" spans="1:13" s="7" customFormat="1" ht="41.4" x14ac:dyDescent="0.3">
      <c r="A22" s="126"/>
      <c r="B22" s="128"/>
      <c r="C22" s="130"/>
      <c r="D22" s="35"/>
      <c r="E22" s="10"/>
      <c r="F22" s="45"/>
      <c r="G22" s="35"/>
      <c r="H22" s="13">
        <v>2</v>
      </c>
      <c r="I22" s="35" t="s">
        <v>128</v>
      </c>
      <c r="J22" s="11">
        <v>43179</v>
      </c>
      <c r="K22" s="12" t="s">
        <v>132</v>
      </c>
      <c r="L22" s="132"/>
      <c r="M22" s="40" t="s">
        <v>58</v>
      </c>
    </row>
    <row r="23" spans="1:13" s="7" customFormat="1" ht="41.4" x14ac:dyDescent="0.3">
      <c r="A23" s="126"/>
      <c r="B23" s="128"/>
      <c r="C23" s="130"/>
      <c r="D23" s="35"/>
      <c r="E23" s="10"/>
      <c r="F23" s="45"/>
      <c r="G23" s="35"/>
      <c r="H23" s="13">
        <v>3</v>
      </c>
      <c r="I23" s="35" t="s">
        <v>129</v>
      </c>
      <c r="J23" s="11">
        <v>43465</v>
      </c>
      <c r="K23" s="12" t="s">
        <v>133</v>
      </c>
      <c r="L23" s="132"/>
      <c r="M23" s="40" t="s">
        <v>73</v>
      </c>
    </row>
    <row r="24" spans="1:13" s="7" customFormat="1" ht="27.6" x14ac:dyDescent="0.3">
      <c r="A24" s="126"/>
      <c r="B24" s="128"/>
      <c r="C24" s="130"/>
      <c r="D24" s="35"/>
      <c r="E24" s="10"/>
      <c r="F24" s="45"/>
      <c r="G24" s="35"/>
      <c r="H24" s="13">
        <v>4</v>
      </c>
      <c r="I24" s="35" t="s">
        <v>130</v>
      </c>
      <c r="J24" s="11">
        <v>43220</v>
      </c>
      <c r="K24" s="12" t="s">
        <v>133</v>
      </c>
      <c r="L24" s="132"/>
      <c r="M24" s="40"/>
    </row>
    <row r="25" spans="1:13" s="7" customFormat="1" ht="42" thickBot="1" x14ac:dyDescent="0.35">
      <c r="A25" s="126"/>
      <c r="B25" s="128"/>
      <c r="C25" s="130"/>
      <c r="D25" s="35"/>
      <c r="E25" s="10"/>
      <c r="F25" s="62"/>
      <c r="G25" s="35"/>
      <c r="H25" s="13">
        <v>5</v>
      </c>
      <c r="I25" s="35" t="s">
        <v>131</v>
      </c>
      <c r="J25" s="11">
        <v>43281</v>
      </c>
      <c r="K25" s="12" t="s">
        <v>132</v>
      </c>
      <c r="L25" s="132"/>
      <c r="M25" s="40"/>
    </row>
    <row r="26" spans="1:13" s="7" customFormat="1" ht="27.6" x14ac:dyDescent="0.3">
      <c r="A26" s="125" t="s">
        <v>134</v>
      </c>
      <c r="B26" s="127"/>
      <c r="C26" s="129" t="s">
        <v>135</v>
      </c>
      <c r="D26" s="34"/>
      <c r="E26" s="22"/>
      <c r="F26" s="1" t="s">
        <v>40</v>
      </c>
      <c r="G26" s="34" t="s">
        <v>22</v>
      </c>
      <c r="H26" s="23">
        <v>1</v>
      </c>
      <c r="I26" s="34" t="s">
        <v>136</v>
      </c>
      <c r="J26" s="24">
        <v>43434</v>
      </c>
      <c r="K26" s="25" t="s">
        <v>33</v>
      </c>
      <c r="L26" s="131">
        <v>0</v>
      </c>
      <c r="M26" s="39"/>
    </row>
    <row r="27" spans="1:13" s="7" customFormat="1" ht="41.4" x14ac:dyDescent="0.3">
      <c r="A27" s="126"/>
      <c r="B27" s="128"/>
      <c r="C27" s="130"/>
      <c r="D27" s="35"/>
      <c r="E27" s="10"/>
      <c r="F27" s="45"/>
      <c r="G27" s="35"/>
      <c r="H27" s="13">
        <v>2</v>
      </c>
      <c r="I27" s="35" t="s">
        <v>137</v>
      </c>
      <c r="J27" s="11">
        <v>43130</v>
      </c>
      <c r="K27" s="12" t="s">
        <v>115</v>
      </c>
      <c r="L27" s="132"/>
      <c r="M27" s="40"/>
    </row>
    <row r="28" spans="1:13" s="7" customFormat="1" ht="27.6" x14ac:dyDescent="0.3">
      <c r="A28" s="126"/>
      <c r="B28" s="128"/>
      <c r="C28" s="130"/>
      <c r="D28" s="35"/>
      <c r="E28" s="10"/>
      <c r="F28" s="45"/>
      <c r="G28" s="35"/>
      <c r="H28" s="13">
        <v>3</v>
      </c>
      <c r="I28" s="35" t="s">
        <v>138</v>
      </c>
      <c r="J28" s="11">
        <v>43220</v>
      </c>
      <c r="K28" s="12" t="s">
        <v>33</v>
      </c>
      <c r="L28" s="132"/>
      <c r="M28" s="40"/>
    </row>
    <row r="29" spans="1:13" s="7" customFormat="1" ht="27.6" x14ac:dyDescent="0.3">
      <c r="A29" s="126"/>
      <c r="B29" s="128"/>
      <c r="C29" s="130"/>
      <c r="D29" s="35"/>
      <c r="E29" s="10"/>
      <c r="F29" s="45"/>
      <c r="G29" s="35"/>
      <c r="H29" s="13">
        <v>4</v>
      </c>
      <c r="I29" s="35" t="s">
        <v>139</v>
      </c>
      <c r="J29" s="11">
        <v>43131</v>
      </c>
      <c r="K29" s="12" t="s">
        <v>141</v>
      </c>
      <c r="L29" s="132"/>
      <c r="M29" s="40"/>
    </row>
    <row r="30" spans="1:13" s="7" customFormat="1" ht="28.2" thickBot="1" x14ac:dyDescent="0.35">
      <c r="A30" s="126"/>
      <c r="B30" s="128"/>
      <c r="C30" s="130"/>
      <c r="D30" s="35"/>
      <c r="E30" s="10"/>
      <c r="F30" s="62"/>
      <c r="G30" s="35"/>
      <c r="H30" s="13">
        <v>5</v>
      </c>
      <c r="I30" s="35" t="s">
        <v>140</v>
      </c>
      <c r="J30" s="11">
        <v>43312</v>
      </c>
      <c r="K30" s="12" t="s">
        <v>141</v>
      </c>
      <c r="L30" s="132"/>
      <c r="M30" s="40"/>
    </row>
    <row r="31" spans="1:13" s="7" customFormat="1" ht="55.2" x14ac:dyDescent="0.3">
      <c r="A31" s="125" t="s">
        <v>101</v>
      </c>
      <c r="B31" s="127"/>
      <c r="C31" s="129" t="s">
        <v>142</v>
      </c>
      <c r="D31" s="34"/>
      <c r="E31" s="22"/>
      <c r="F31" s="1" t="s">
        <v>40</v>
      </c>
      <c r="G31" s="34" t="s">
        <v>22</v>
      </c>
      <c r="H31" s="23">
        <v>1</v>
      </c>
      <c r="I31" s="34" t="s">
        <v>143</v>
      </c>
      <c r="J31" s="24">
        <v>43131</v>
      </c>
      <c r="K31" s="25" t="s">
        <v>141</v>
      </c>
      <c r="L31" s="131">
        <v>0</v>
      </c>
      <c r="M31" s="39"/>
    </row>
    <row r="32" spans="1:13" s="7" customFormat="1" ht="27.6" x14ac:dyDescent="0.3">
      <c r="A32" s="126"/>
      <c r="B32" s="128"/>
      <c r="C32" s="130"/>
      <c r="D32" s="35"/>
      <c r="E32" s="10"/>
      <c r="F32" s="45"/>
      <c r="G32" s="35"/>
      <c r="H32" s="13">
        <v>2</v>
      </c>
      <c r="I32" s="35" t="s">
        <v>144</v>
      </c>
      <c r="J32" s="11">
        <v>43154</v>
      </c>
      <c r="K32" s="12" t="s">
        <v>147</v>
      </c>
      <c r="L32" s="132"/>
      <c r="M32" s="40"/>
    </row>
    <row r="33" spans="1:13" s="7" customFormat="1" ht="27.6" x14ac:dyDescent="0.3">
      <c r="A33" s="126"/>
      <c r="B33" s="128"/>
      <c r="C33" s="130"/>
      <c r="D33" s="35"/>
      <c r="E33" s="10"/>
      <c r="F33" s="45"/>
      <c r="G33" s="35"/>
      <c r="H33" s="13">
        <v>3</v>
      </c>
      <c r="I33" s="35" t="s">
        <v>145</v>
      </c>
      <c r="J33" s="11">
        <v>43160</v>
      </c>
      <c r="K33" s="12" t="s">
        <v>33</v>
      </c>
      <c r="L33" s="132"/>
      <c r="M33" s="40"/>
    </row>
    <row r="34" spans="1:13" s="7" customFormat="1" ht="28.2" thickBot="1" x14ac:dyDescent="0.35">
      <c r="A34" s="126"/>
      <c r="B34" s="128"/>
      <c r="C34" s="130"/>
      <c r="D34" s="35"/>
      <c r="E34" s="10"/>
      <c r="F34" s="62"/>
      <c r="G34" s="35"/>
      <c r="H34" s="13">
        <v>4</v>
      </c>
      <c r="I34" s="35" t="s">
        <v>146</v>
      </c>
      <c r="J34" s="11">
        <v>43342</v>
      </c>
      <c r="K34" s="12" t="s">
        <v>33</v>
      </c>
      <c r="L34" s="132"/>
      <c r="M34" s="40"/>
    </row>
    <row r="35" spans="1:13" s="7" customFormat="1" ht="41.4" x14ac:dyDescent="0.3">
      <c r="A35" s="125" t="s">
        <v>102</v>
      </c>
      <c r="B35" s="127"/>
      <c r="C35" s="129" t="s">
        <v>148</v>
      </c>
      <c r="D35" s="34" t="s">
        <v>21</v>
      </c>
      <c r="E35" s="22">
        <v>1298691</v>
      </c>
      <c r="F35" s="1" t="s">
        <v>40</v>
      </c>
      <c r="G35" s="34" t="s">
        <v>22</v>
      </c>
      <c r="H35" s="23">
        <v>1</v>
      </c>
      <c r="I35" s="34" t="s">
        <v>152</v>
      </c>
      <c r="J35" s="24">
        <v>43120</v>
      </c>
      <c r="K35" s="25" t="s">
        <v>115</v>
      </c>
      <c r="L35" s="131">
        <v>0</v>
      </c>
      <c r="M35" s="39"/>
    </row>
    <row r="36" spans="1:13" s="7" customFormat="1" ht="27.6" x14ac:dyDescent="0.3">
      <c r="A36" s="126"/>
      <c r="B36" s="128"/>
      <c r="C36" s="130"/>
      <c r="D36" s="35"/>
      <c r="E36" s="10"/>
      <c r="F36" s="45"/>
      <c r="G36" s="35"/>
      <c r="H36" s="13">
        <v>2</v>
      </c>
      <c r="I36" s="35" t="s">
        <v>153</v>
      </c>
      <c r="J36" s="11">
        <v>43168</v>
      </c>
      <c r="K36" s="12" t="s">
        <v>33</v>
      </c>
      <c r="L36" s="132"/>
      <c r="M36" s="40"/>
    </row>
    <row r="37" spans="1:13" s="7" customFormat="1" ht="27.6" x14ac:dyDescent="0.3">
      <c r="A37" s="126"/>
      <c r="B37" s="128"/>
      <c r="C37" s="130"/>
      <c r="D37" s="35"/>
      <c r="E37" s="10"/>
      <c r="F37" s="45"/>
      <c r="G37" s="35"/>
      <c r="H37" s="13">
        <v>3</v>
      </c>
      <c r="I37" s="35" t="s">
        <v>155</v>
      </c>
      <c r="J37" s="11">
        <v>43164</v>
      </c>
      <c r="K37" s="12" t="s">
        <v>156</v>
      </c>
      <c r="L37" s="132"/>
      <c r="M37" s="40"/>
    </row>
    <row r="38" spans="1:13" s="7" customFormat="1" ht="41.4" x14ac:dyDescent="0.3">
      <c r="A38" s="126"/>
      <c r="B38" s="128"/>
      <c r="C38" s="130"/>
      <c r="D38" s="35"/>
      <c r="E38" s="10"/>
      <c r="F38" s="45"/>
      <c r="G38" s="35"/>
      <c r="H38" s="13">
        <v>4</v>
      </c>
      <c r="I38" s="35" t="s">
        <v>149</v>
      </c>
      <c r="J38" s="11">
        <v>43147</v>
      </c>
      <c r="K38" s="12" t="s">
        <v>157</v>
      </c>
      <c r="L38" s="132"/>
      <c r="M38" s="40"/>
    </row>
    <row r="39" spans="1:13" s="7" customFormat="1" ht="27.6" x14ac:dyDescent="0.3">
      <c r="A39" s="126"/>
      <c r="B39" s="128"/>
      <c r="C39" s="130"/>
      <c r="D39" s="35"/>
      <c r="E39" s="10"/>
      <c r="F39" s="45"/>
      <c r="G39" s="35"/>
      <c r="H39" s="13">
        <v>5</v>
      </c>
      <c r="I39" s="35" t="s">
        <v>154</v>
      </c>
      <c r="J39" s="11">
        <v>43175</v>
      </c>
      <c r="K39" s="12" t="s">
        <v>158</v>
      </c>
      <c r="L39" s="132"/>
      <c r="M39" s="40"/>
    </row>
    <row r="40" spans="1:13" s="7" customFormat="1" x14ac:dyDescent="0.3">
      <c r="A40" s="126"/>
      <c r="B40" s="128"/>
      <c r="C40" s="130"/>
      <c r="D40" s="35"/>
      <c r="E40" s="10"/>
      <c r="F40" s="45"/>
      <c r="G40" s="35"/>
      <c r="H40" s="13">
        <v>6</v>
      </c>
      <c r="I40" s="35" t="s">
        <v>150</v>
      </c>
      <c r="J40" s="11">
        <v>43189</v>
      </c>
      <c r="K40" s="12" t="s">
        <v>159</v>
      </c>
      <c r="L40" s="132"/>
      <c r="M40" s="40"/>
    </row>
    <row r="41" spans="1:13" s="7" customFormat="1" ht="42" thickBot="1" x14ac:dyDescent="0.35">
      <c r="A41" s="139"/>
      <c r="B41" s="142"/>
      <c r="C41" s="140"/>
      <c r="D41" s="36"/>
      <c r="E41" s="27"/>
      <c r="F41" s="46"/>
      <c r="G41" s="36"/>
      <c r="H41" s="28">
        <v>7</v>
      </c>
      <c r="I41" s="36" t="s">
        <v>151</v>
      </c>
      <c r="J41" s="29">
        <v>43210</v>
      </c>
      <c r="K41" s="30" t="s">
        <v>160</v>
      </c>
      <c r="L41" s="141"/>
      <c r="M41" s="41"/>
    </row>
    <row r="42" spans="1:13" s="7" customFormat="1" ht="27.6" x14ac:dyDescent="0.3">
      <c r="A42" s="125" t="s">
        <v>103</v>
      </c>
      <c r="B42" s="127"/>
      <c r="C42" s="129" t="s">
        <v>161</v>
      </c>
      <c r="D42" s="21" t="s">
        <v>21</v>
      </c>
      <c r="E42" s="22">
        <v>1298691</v>
      </c>
      <c r="F42" s="44" t="s">
        <v>98</v>
      </c>
      <c r="G42" s="21" t="s">
        <v>22</v>
      </c>
      <c r="H42" s="23">
        <v>1</v>
      </c>
      <c r="I42" s="21" t="s">
        <v>162</v>
      </c>
      <c r="J42" s="24">
        <v>43252</v>
      </c>
      <c r="K42" s="25" t="s">
        <v>115</v>
      </c>
      <c r="L42" s="131">
        <v>0</v>
      </c>
      <c r="M42" s="39"/>
    </row>
    <row r="43" spans="1:13" s="7" customFormat="1" ht="41.4" x14ac:dyDescent="0.3">
      <c r="A43" s="126"/>
      <c r="B43" s="128"/>
      <c r="C43" s="130"/>
      <c r="D43" s="9"/>
      <c r="E43" s="10"/>
      <c r="F43" s="45"/>
      <c r="G43" s="9"/>
      <c r="H43" s="13">
        <v>2</v>
      </c>
      <c r="I43" s="9" t="s">
        <v>163</v>
      </c>
      <c r="J43" s="11">
        <v>43252</v>
      </c>
      <c r="K43" s="12" t="s">
        <v>115</v>
      </c>
      <c r="L43" s="132"/>
      <c r="M43" s="40"/>
    </row>
    <row r="44" spans="1:13" s="7" customFormat="1" ht="55.2" x14ac:dyDescent="0.3">
      <c r="A44" s="126"/>
      <c r="B44" s="128"/>
      <c r="C44" s="130"/>
      <c r="D44" s="9"/>
      <c r="E44" s="10"/>
      <c r="F44" s="45"/>
      <c r="G44" s="9"/>
      <c r="H44" s="13">
        <v>3</v>
      </c>
      <c r="I44" s="9" t="s">
        <v>183</v>
      </c>
      <c r="J44" s="11">
        <v>43282</v>
      </c>
      <c r="K44" s="12" t="s">
        <v>187</v>
      </c>
      <c r="L44" s="132"/>
      <c r="M44" s="40"/>
    </row>
    <row r="45" spans="1:13" s="7" customFormat="1" ht="27.6" x14ac:dyDescent="0.3">
      <c r="A45" s="126"/>
      <c r="B45" s="128"/>
      <c r="C45" s="130"/>
      <c r="D45" s="9"/>
      <c r="E45" s="10"/>
      <c r="F45" s="45"/>
      <c r="G45" s="9"/>
      <c r="H45" s="13">
        <v>4</v>
      </c>
      <c r="I45" s="9" t="s">
        <v>184</v>
      </c>
      <c r="J45" s="11">
        <v>43296</v>
      </c>
      <c r="K45" s="12" t="s">
        <v>115</v>
      </c>
      <c r="L45" s="132"/>
      <c r="M45" s="40"/>
    </row>
    <row r="46" spans="1:13" s="7" customFormat="1" ht="27.6" x14ac:dyDescent="0.3">
      <c r="A46" s="126"/>
      <c r="B46" s="128"/>
      <c r="C46" s="130"/>
      <c r="D46" s="9"/>
      <c r="E46" s="10"/>
      <c r="F46" s="45"/>
      <c r="G46" s="9"/>
      <c r="H46" s="13">
        <v>5</v>
      </c>
      <c r="I46" s="9" t="s">
        <v>185</v>
      </c>
      <c r="J46" s="11">
        <v>43322</v>
      </c>
      <c r="K46" s="12" t="s">
        <v>33</v>
      </c>
      <c r="L46" s="132"/>
      <c r="M46" s="40"/>
    </row>
    <row r="47" spans="1:13" s="7" customFormat="1" ht="41.4" x14ac:dyDescent="0.3">
      <c r="A47" s="126"/>
      <c r="B47" s="128"/>
      <c r="C47" s="130"/>
      <c r="D47" s="9"/>
      <c r="E47" s="10"/>
      <c r="F47" s="45"/>
      <c r="G47" s="9"/>
      <c r="H47" s="13">
        <v>6</v>
      </c>
      <c r="I47" s="9" t="s">
        <v>164</v>
      </c>
      <c r="J47" s="11">
        <v>43323</v>
      </c>
      <c r="K47" s="12" t="s">
        <v>33</v>
      </c>
      <c r="L47" s="132"/>
      <c r="M47" s="40"/>
    </row>
    <row r="48" spans="1:13" s="7" customFormat="1" ht="28.2" thickBot="1" x14ac:dyDescent="0.35">
      <c r="A48" s="139"/>
      <c r="B48" s="142"/>
      <c r="C48" s="140"/>
      <c r="D48" s="26"/>
      <c r="E48" s="27"/>
      <c r="F48" s="46"/>
      <c r="G48" s="26"/>
      <c r="H48" s="28">
        <v>7</v>
      </c>
      <c r="I48" s="26" t="s">
        <v>186</v>
      </c>
      <c r="J48" s="29">
        <v>43371</v>
      </c>
      <c r="K48" s="30" t="s">
        <v>33</v>
      </c>
      <c r="L48" s="141"/>
      <c r="M48" s="41"/>
    </row>
    <row r="49" spans="1:13" s="7" customFormat="1" ht="41.4" x14ac:dyDescent="0.3">
      <c r="A49" s="143" t="s">
        <v>104</v>
      </c>
      <c r="B49" s="127"/>
      <c r="C49" s="144" t="s">
        <v>165</v>
      </c>
      <c r="D49" s="16"/>
      <c r="E49" s="17"/>
      <c r="F49" s="47" t="s">
        <v>40</v>
      </c>
      <c r="G49" s="16" t="s">
        <v>22</v>
      </c>
      <c r="H49" s="18">
        <v>1</v>
      </c>
      <c r="I49" s="16" t="s">
        <v>166</v>
      </c>
      <c r="J49" s="19">
        <v>43434</v>
      </c>
      <c r="K49" s="20" t="s">
        <v>115</v>
      </c>
      <c r="L49" s="145">
        <v>0</v>
      </c>
      <c r="M49" s="39"/>
    </row>
    <row r="50" spans="1:13" s="7" customFormat="1" ht="41.4" x14ac:dyDescent="0.3">
      <c r="A50" s="126"/>
      <c r="B50" s="128"/>
      <c r="C50" s="130"/>
      <c r="D50" s="9"/>
      <c r="E50" s="10"/>
      <c r="F50" s="45"/>
      <c r="G50" s="9"/>
      <c r="H50" s="13">
        <v>2</v>
      </c>
      <c r="I50" s="9" t="s">
        <v>167</v>
      </c>
      <c r="J50" s="11">
        <v>43311</v>
      </c>
      <c r="K50" s="12" t="s">
        <v>141</v>
      </c>
      <c r="L50" s="132"/>
      <c r="M50" s="40"/>
    </row>
    <row r="51" spans="1:13" s="7" customFormat="1" ht="42" thickBot="1" x14ac:dyDescent="0.35">
      <c r="A51" s="126"/>
      <c r="B51" s="128"/>
      <c r="C51" s="130"/>
      <c r="D51" s="9"/>
      <c r="E51" s="10"/>
      <c r="F51" s="45"/>
      <c r="G51" s="9"/>
      <c r="H51" s="13">
        <v>3</v>
      </c>
      <c r="I51" s="45" t="s">
        <v>168</v>
      </c>
      <c r="J51" s="11">
        <v>43454</v>
      </c>
      <c r="K51" s="12" t="s">
        <v>141</v>
      </c>
      <c r="L51" s="132"/>
      <c r="M51" s="40"/>
    </row>
    <row r="52" spans="1:13" s="7" customFormat="1" ht="27.6" x14ac:dyDescent="0.3">
      <c r="A52" s="125" t="s">
        <v>105</v>
      </c>
      <c r="B52" s="127"/>
      <c r="C52" s="129" t="s">
        <v>169</v>
      </c>
      <c r="D52" s="21" t="s">
        <v>21</v>
      </c>
      <c r="E52" s="22">
        <v>1298691</v>
      </c>
      <c r="F52" s="44" t="s">
        <v>98</v>
      </c>
      <c r="G52" s="21" t="s">
        <v>22</v>
      </c>
      <c r="H52" s="23">
        <v>1</v>
      </c>
      <c r="I52" s="21" t="s">
        <v>170</v>
      </c>
      <c r="J52" s="24">
        <v>43160</v>
      </c>
      <c r="K52" s="25" t="s">
        <v>156</v>
      </c>
      <c r="L52" s="131">
        <v>0</v>
      </c>
      <c r="M52" s="39"/>
    </row>
    <row r="53" spans="1:13" s="7" customFormat="1" ht="27.6" x14ac:dyDescent="0.3">
      <c r="A53" s="126"/>
      <c r="B53" s="128"/>
      <c r="C53" s="130"/>
      <c r="D53" s="9"/>
      <c r="E53" s="10"/>
      <c r="F53" s="45"/>
      <c r="G53" s="9"/>
      <c r="H53" s="13">
        <v>2</v>
      </c>
      <c r="I53" s="9" t="s">
        <v>171</v>
      </c>
      <c r="J53" s="11">
        <v>43434</v>
      </c>
      <c r="K53" s="12" t="s">
        <v>156</v>
      </c>
      <c r="L53" s="132"/>
      <c r="M53" s="40"/>
    </row>
    <row r="54" spans="1:13" s="7" customFormat="1" ht="27.6" x14ac:dyDescent="0.3">
      <c r="A54" s="126"/>
      <c r="B54" s="128"/>
      <c r="C54" s="130"/>
      <c r="D54" s="9"/>
      <c r="E54" s="10"/>
      <c r="F54" s="45"/>
      <c r="G54" s="9"/>
      <c r="H54" s="13">
        <v>3</v>
      </c>
      <c r="I54" s="9" t="s">
        <v>172</v>
      </c>
      <c r="J54" s="11">
        <v>43189</v>
      </c>
      <c r="K54" s="12" t="s">
        <v>33</v>
      </c>
      <c r="L54" s="132"/>
      <c r="M54" s="40"/>
    </row>
    <row r="55" spans="1:13" s="7" customFormat="1" ht="27.6" x14ac:dyDescent="0.3">
      <c r="A55" s="126"/>
      <c r="B55" s="128"/>
      <c r="C55" s="130"/>
      <c r="D55" s="9"/>
      <c r="E55" s="10"/>
      <c r="F55" s="45"/>
      <c r="G55" s="9"/>
      <c r="H55" s="13">
        <v>4</v>
      </c>
      <c r="I55" s="9" t="s">
        <v>173</v>
      </c>
      <c r="J55" s="11">
        <v>43454</v>
      </c>
      <c r="K55" s="12" t="s">
        <v>141</v>
      </c>
      <c r="L55" s="132"/>
      <c r="M55" s="40"/>
    </row>
    <row r="56" spans="1:13" s="7" customFormat="1" ht="42" thickBot="1" x14ac:dyDescent="0.35">
      <c r="A56" s="126"/>
      <c r="B56" s="128"/>
      <c r="C56" s="130"/>
      <c r="D56" s="9"/>
      <c r="E56" s="10"/>
      <c r="F56" s="45"/>
      <c r="G56" s="9"/>
      <c r="H56" s="13">
        <v>5</v>
      </c>
      <c r="I56" s="9" t="s">
        <v>174</v>
      </c>
      <c r="J56" s="11">
        <v>43465</v>
      </c>
      <c r="K56" s="12" t="s">
        <v>141</v>
      </c>
      <c r="L56" s="132"/>
      <c r="M56" s="40"/>
    </row>
    <row r="57" spans="1:13" s="7" customFormat="1" ht="27.6" x14ac:dyDescent="0.3">
      <c r="A57" s="125" t="s">
        <v>106</v>
      </c>
      <c r="B57" s="127"/>
      <c r="C57" s="129" t="s">
        <v>175</v>
      </c>
      <c r="D57" s="21" t="s">
        <v>21</v>
      </c>
      <c r="E57" s="22">
        <v>231584</v>
      </c>
      <c r="F57" s="44" t="s">
        <v>40</v>
      </c>
      <c r="G57" s="21" t="s">
        <v>22</v>
      </c>
      <c r="H57" s="23">
        <v>1</v>
      </c>
      <c r="I57" s="21" t="s">
        <v>176</v>
      </c>
      <c r="J57" s="24">
        <v>43151</v>
      </c>
      <c r="K57" s="25" t="s">
        <v>141</v>
      </c>
      <c r="L57" s="131">
        <v>0</v>
      </c>
      <c r="M57" s="39"/>
    </row>
    <row r="58" spans="1:13" s="7" customFormat="1" ht="41.4" x14ac:dyDescent="0.3">
      <c r="A58" s="126"/>
      <c r="B58" s="128"/>
      <c r="C58" s="130"/>
      <c r="D58" s="9"/>
      <c r="E58" s="10"/>
      <c r="F58" s="45"/>
      <c r="G58" s="9"/>
      <c r="H58" s="13">
        <v>2</v>
      </c>
      <c r="I58" s="9" t="s">
        <v>177</v>
      </c>
      <c r="J58" s="11">
        <v>43110</v>
      </c>
      <c r="K58" s="12" t="s">
        <v>115</v>
      </c>
      <c r="L58" s="132"/>
      <c r="M58" s="40"/>
    </row>
    <row r="59" spans="1:13" s="7" customFormat="1" ht="41.4" x14ac:dyDescent="0.3">
      <c r="A59" s="126"/>
      <c r="B59" s="128"/>
      <c r="C59" s="130"/>
      <c r="D59" s="9"/>
      <c r="E59" s="10"/>
      <c r="F59" s="45"/>
      <c r="G59" s="9"/>
      <c r="H59" s="13">
        <v>3</v>
      </c>
      <c r="I59" s="9" t="s">
        <v>180</v>
      </c>
      <c r="J59" s="11">
        <v>43434</v>
      </c>
      <c r="K59" s="12" t="s">
        <v>141</v>
      </c>
      <c r="L59" s="132"/>
      <c r="M59" s="40"/>
    </row>
    <row r="60" spans="1:13" s="7" customFormat="1" ht="55.2" x14ac:dyDescent="0.3">
      <c r="A60" s="126"/>
      <c r="B60" s="128"/>
      <c r="C60" s="130"/>
      <c r="D60" s="9"/>
      <c r="E60" s="10"/>
      <c r="F60" s="45"/>
      <c r="G60" s="9"/>
      <c r="H60" s="13">
        <v>4</v>
      </c>
      <c r="I60" s="9" t="s">
        <v>178</v>
      </c>
      <c r="J60" s="11">
        <v>43189</v>
      </c>
      <c r="K60" s="12" t="s">
        <v>141</v>
      </c>
      <c r="L60" s="132"/>
      <c r="M60" s="40"/>
    </row>
    <row r="61" spans="1:13" s="7" customFormat="1" ht="41.4" x14ac:dyDescent="0.3">
      <c r="A61" s="126"/>
      <c r="B61" s="128"/>
      <c r="C61" s="130"/>
      <c r="D61" s="9"/>
      <c r="E61" s="10"/>
      <c r="F61" s="45"/>
      <c r="G61" s="9"/>
      <c r="H61" s="13">
        <v>5</v>
      </c>
      <c r="I61" s="9" t="s">
        <v>179</v>
      </c>
      <c r="J61" s="11">
        <v>43220</v>
      </c>
      <c r="K61" s="12" t="s">
        <v>141</v>
      </c>
      <c r="L61" s="132"/>
      <c r="M61" s="40"/>
    </row>
    <row r="62" spans="1:13" s="7" customFormat="1" ht="42" thickBot="1" x14ac:dyDescent="0.35">
      <c r="A62" s="126"/>
      <c r="B62" s="128"/>
      <c r="C62" s="130"/>
      <c r="D62" s="9"/>
      <c r="E62" s="10"/>
      <c r="F62" s="45"/>
      <c r="G62" s="9"/>
      <c r="H62" s="13">
        <v>6</v>
      </c>
      <c r="I62" s="9" t="s">
        <v>192</v>
      </c>
      <c r="J62" s="11">
        <v>43434</v>
      </c>
      <c r="K62" s="12" t="s">
        <v>141</v>
      </c>
      <c r="L62" s="132"/>
      <c r="M62" s="40"/>
    </row>
    <row r="63" spans="1:13" s="7" customFormat="1" ht="69" x14ac:dyDescent="0.3">
      <c r="A63" s="125" t="s">
        <v>107</v>
      </c>
      <c r="B63" s="127"/>
      <c r="C63" s="129" t="s">
        <v>181</v>
      </c>
      <c r="D63" s="21" t="s">
        <v>21</v>
      </c>
      <c r="E63" s="22">
        <v>1298691</v>
      </c>
      <c r="F63" s="44" t="s">
        <v>98</v>
      </c>
      <c r="G63" s="21" t="s">
        <v>22</v>
      </c>
      <c r="H63" s="23">
        <v>1</v>
      </c>
      <c r="I63" s="21" t="s">
        <v>182</v>
      </c>
      <c r="J63" s="24">
        <v>43141</v>
      </c>
      <c r="K63" s="25" t="s">
        <v>141</v>
      </c>
      <c r="L63" s="131">
        <v>0</v>
      </c>
      <c r="M63" s="39"/>
    </row>
    <row r="64" spans="1:13" s="7" customFormat="1" ht="41.4" x14ac:dyDescent="0.3">
      <c r="A64" s="126"/>
      <c r="B64" s="128"/>
      <c r="C64" s="130"/>
      <c r="D64" s="9" t="s">
        <v>50</v>
      </c>
      <c r="E64" s="10">
        <v>2000</v>
      </c>
      <c r="F64" s="45"/>
      <c r="G64" s="9"/>
      <c r="H64" s="13">
        <v>2</v>
      </c>
      <c r="I64" s="9" t="s">
        <v>188</v>
      </c>
      <c r="J64" s="11">
        <v>43164</v>
      </c>
      <c r="K64" s="12" t="s">
        <v>115</v>
      </c>
      <c r="L64" s="132"/>
      <c r="M64" s="40"/>
    </row>
    <row r="65" spans="1:13" s="7" customFormat="1" ht="27.6" x14ac:dyDescent="0.3">
      <c r="A65" s="126"/>
      <c r="B65" s="128"/>
      <c r="C65" s="130"/>
      <c r="D65" s="9" t="s">
        <v>51</v>
      </c>
      <c r="E65" s="10">
        <v>2000</v>
      </c>
      <c r="F65" s="45"/>
      <c r="G65" s="9"/>
      <c r="H65" s="13">
        <v>3</v>
      </c>
      <c r="I65" s="9" t="s">
        <v>189</v>
      </c>
      <c r="J65" s="11">
        <v>43174</v>
      </c>
      <c r="K65" s="12" t="s">
        <v>141</v>
      </c>
      <c r="L65" s="132"/>
      <c r="M65" s="40"/>
    </row>
    <row r="66" spans="1:13" s="7" customFormat="1" x14ac:dyDescent="0.3">
      <c r="A66" s="126"/>
      <c r="B66" s="128"/>
      <c r="C66" s="130"/>
      <c r="D66" s="9"/>
      <c r="E66" s="10"/>
      <c r="F66" s="45"/>
      <c r="G66" s="9"/>
      <c r="H66" s="13">
        <v>4</v>
      </c>
      <c r="I66" s="9" t="s">
        <v>190</v>
      </c>
      <c r="J66" s="11">
        <v>43250</v>
      </c>
      <c r="K66" s="12" t="s">
        <v>141</v>
      </c>
      <c r="L66" s="132"/>
      <c r="M66" s="40"/>
    </row>
    <row r="67" spans="1:13" s="7" customFormat="1" ht="42" thickBot="1" x14ac:dyDescent="0.35">
      <c r="A67" s="126"/>
      <c r="B67" s="128"/>
      <c r="C67" s="130"/>
      <c r="D67" s="9"/>
      <c r="E67" s="10"/>
      <c r="F67" s="45"/>
      <c r="G67" s="9"/>
      <c r="H67" s="13">
        <v>5</v>
      </c>
      <c r="I67" s="9" t="s">
        <v>191</v>
      </c>
      <c r="J67" s="11">
        <v>43281</v>
      </c>
      <c r="K67" s="12" t="s">
        <v>141</v>
      </c>
      <c r="L67" s="132"/>
      <c r="M67" s="40"/>
    </row>
    <row r="68" spans="1:13" s="7" customFormat="1" ht="41.4" x14ac:dyDescent="0.3">
      <c r="A68" s="125" t="s">
        <v>108</v>
      </c>
      <c r="B68" s="127"/>
      <c r="C68" s="129" t="s">
        <v>193</v>
      </c>
      <c r="D68" s="21" t="s">
        <v>44</v>
      </c>
      <c r="E68" s="22">
        <v>117619</v>
      </c>
      <c r="F68" s="44" t="s">
        <v>98</v>
      </c>
      <c r="G68" s="21" t="s">
        <v>22</v>
      </c>
      <c r="H68" s="23">
        <v>1</v>
      </c>
      <c r="I68" s="21" t="s">
        <v>196</v>
      </c>
      <c r="J68" s="24">
        <v>43159</v>
      </c>
      <c r="K68" s="25" t="s">
        <v>115</v>
      </c>
      <c r="L68" s="131">
        <v>670000000</v>
      </c>
      <c r="M68" s="39" t="s">
        <v>57</v>
      </c>
    </row>
    <row r="69" spans="1:13" s="7" customFormat="1" ht="27.6" x14ac:dyDescent="0.3">
      <c r="A69" s="126"/>
      <c r="B69" s="128"/>
      <c r="C69" s="130"/>
      <c r="D69" s="9" t="s">
        <v>45</v>
      </c>
      <c r="E69" s="10">
        <v>186574</v>
      </c>
      <c r="F69" s="45"/>
      <c r="G69" s="9"/>
      <c r="H69" s="13">
        <v>2</v>
      </c>
      <c r="I69" s="9" t="s">
        <v>197</v>
      </c>
      <c r="J69" s="11">
        <v>43159</v>
      </c>
      <c r="K69" s="12" t="s">
        <v>203</v>
      </c>
      <c r="L69" s="132"/>
      <c r="M69" s="40"/>
    </row>
    <row r="70" spans="1:13" s="7" customFormat="1" ht="27.6" x14ac:dyDescent="0.3">
      <c r="A70" s="126"/>
      <c r="B70" s="128"/>
      <c r="C70" s="130"/>
      <c r="D70" s="9" t="s">
        <v>42</v>
      </c>
      <c r="E70" s="146">
        <v>10411</v>
      </c>
      <c r="F70" s="45"/>
      <c r="G70" s="9"/>
      <c r="H70" s="13">
        <v>3</v>
      </c>
      <c r="I70" s="9" t="s">
        <v>198</v>
      </c>
      <c r="J70" s="11">
        <v>43159</v>
      </c>
      <c r="K70" s="12" t="s">
        <v>141</v>
      </c>
      <c r="L70" s="132"/>
      <c r="M70" s="40"/>
    </row>
    <row r="71" spans="1:13" s="7" customFormat="1" ht="41.4" x14ac:dyDescent="0.3">
      <c r="A71" s="126"/>
      <c r="B71" s="128"/>
      <c r="C71" s="130"/>
      <c r="D71" s="9" t="s">
        <v>43</v>
      </c>
      <c r="E71" s="147"/>
      <c r="F71" s="45"/>
      <c r="G71" s="9"/>
      <c r="H71" s="13">
        <v>4</v>
      </c>
      <c r="I71" s="9" t="s">
        <v>199</v>
      </c>
      <c r="J71" s="11">
        <v>43189</v>
      </c>
      <c r="K71" s="12" t="s">
        <v>204</v>
      </c>
      <c r="L71" s="132"/>
      <c r="M71" s="40"/>
    </row>
    <row r="72" spans="1:13" s="7" customFormat="1" x14ac:dyDescent="0.3">
      <c r="A72" s="126"/>
      <c r="B72" s="128"/>
      <c r="C72" s="130" t="s">
        <v>194</v>
      </c>
      <c r="D72" s="9" t="s">
        <v>55</v>
      </c>
      <c r="E72" s="10">
        <v>374220</v>
      </c>
      <c r="F72" s="45"/>
      <c r="G72" s="9"/>
      <c r="H72" s="13">
        <v>5</v>
      </c>
      <c r="I72" s="9" t="s">
        <v>200</v>
      </c>
      <c r="J72" s="11">
        <v>43465</v>
      </c>
      <c r="K72" s="12" t="s">
        <v>33</v>
      </c>
      <c r="L72" s="132"/>
      <c r="M72" s="40"/>
    </row>
    <row r="73" spans="1:13" s="7" customFormat="1" ht="27.6" x14ac:dyDescent="0.3">
      <c r="A73" s="126"/>
      <c r="B73" s="128"/>
      <c r="C73" s="130"/>
      <c r="D73" s="9"/>
      <c r="E73" s="148" t="s">
        <v>195</v>
      </c>
      <c r="F73" s="45"/>
      <c r="G73" s="9"/>
      <c r="H73" s="13">
        <v>6</v>
      </c>
      <c r="I73" s="9" t="s">
        <v>201</v>
      </c>
      <c r="J73" s="11">
        <v>43311</v>
      </c>
      <c r="K73" s="12" t="s">
        <v>115</v>
      </c>
      <c r="L73" s="132"/>
      <c r="M73" s="40"/>
    </row>
    <row r="74" spans="1:13" s="7" customFormat="1" ht="42" thickBot="1" x14ac:dyDescent="0.35">
      <c r="A74" s="139"/>
      <c r="B74" s="142"/>
      <c r="C74" s="140"/>
      <c r="D74" s="26"/>
      <c r="E74" s="149"/>
      <c r="F74" s="46"/>
      <c r="G74" s="26"/>
      <c r="H74" s="28">
        <v>7</v>
      </c>
      <c r="I74" s="26" t="s">
        <v>202</v>
      </c>
      <c r="J74" s="29">
        <v>43374</v>
      </c>
      <c r="K74" s="30" t="s">
        <v>205</v>
      </c>
      <c r="L74" s="141"/>
      <c r="M74" s="41"/>
    </row>
    <row r="75" spans="1:13" s="7" customFormat="1" ht="41.4" x14ac:dyDescent="0.3">
      <c r="A75" s="125" t="s">
        <v>206</v>
      </c>
      <c r="B75" s="127"/>
      <c r="C75" s="129" t="s">
        <v>207</v>
      </c>
      <c r="D75" s="21" t="s">
        <v>21</v>
      </c>
      <c r="E75" s="22">
        <v>1298691</v>
      </c>
      <c r="F75" s="44" t="s">
        <v>40</v>
      </c>
      <c r="G75" s="21" t="s">
        <v>22</v>
      </c>
      <c r="H75" s="23">
        <v>1</v>
      </c>
      <c r="I75" s="21" t="s">
        <v>208</v>
      </c>
      <c r="J75" s="24">
        <v>43189</v>
      </c>
      <c r="K75" s="25" t="s">
        <v>141</v>
      </c>
      <c r="L75" s="131">
        <v>0</v>
      </c>
      <c r="M75" s="39"/>
    </row>
    <row r="76" spans="1:13" s="7" customFormat="1" ht="27.6" x14ac:dyDescent="0.3">
      <c r="A76" s="126"/>
      <c r="B76" s="128"/>
      <c r="C76" s="130"/>
      <c r="D76" s="9"/>
      <c r="E76" s="10"/>
      <c r="F76" s="45"/>
      <c r="G76" s="9"/>
      <c r="H76" s="13">
        <v>2</v>
      </c>
      <c r="I76" s="9" t="s">
        <v>209</v>
      </c>
      <c r="J76" s="11">
        <v>43220</v>
      </c>
      <c r="K76" s="12" t="s">
        <v>141</v>
      </c>
      <c r="L76" s="132"/>
      <c r="M76" s="40"/>
    </row>
    <row r="77" spans="1:13" s="7" customFormat="1" ht="27.6" x14ac:dyDescent="0.3">
      <c r="A77" s="126"/>
      <c r="B77" s="128"/>
      <c r="C77" s="130"/>
      <c r="D77" s="9"/>
      <c r="E77" s="10"/>
      <c r="F77" s="45"/>
      <c r="G77" s="9"/>
      <c r="H77" s="13">
        <v>3</v>
      </c>
      <c r="I77" s="9" t="s">
        <v>210</v>
      </c>
      <c r="J77" s="11">
        <v>43235</v>
      </c>
      <c r="K77" s="12" t="s">
        <v>115</v>
      </c>
      <c r="L77" s="132"/>
      <c r="M77" s="40"/>
    </row>
    <row r="78" spans="1:13" s="7" customFormat="1" ht="28.2" thickBot="1" x14ac:dyDescent="0.35">
      <c r="A78" s="126"/>
      <c r="B78" s="128"/>
      <c r="C78" s="130"/>
      <c r="D78" s="9"/>
      <c r="E78" s="10"/>
      <c r="F78" s="45"/>
      <c r="G78" s="9"/>
      <c r="H78" s="13">
        <v>4</v>
      </c>
      <c r="I78" s="9" t="s">
        <v>211</v>
      </c>
      <c r="J78" s="11">
        <v>43240</v>
      </c>
      <c r="K78" s="12" t="s">
        <v>212</v>
      </c>
      <c r="L78" s="132"/>
      <c r="M78" s="40"/>
    </row>
    <row r="79" spans="1:13" s="7" customFormat="1" ht="55.2" x14ac:dyDescent="0.3">
      <c r="A79" s="125" t="s">
        <v>109</v>
      </c>
      <c r="B79" s="127"/>
      <c r="C79" s="129" t="s">
        <v>213</v>
      </c>
      <c r="D79" s="21"/>
      <c r="E79" s="22"/>
      <c r="F79" s="44" t="s">
        <v>98</v>
      </c>
      <c r="G79" s="21" t="s">
        <v>22</v>
      </c>
      <c r="H79" s="23">
        <v>1</v>
      </c>
      <c r="I79" s="21" t="s">
        <v>214</v>
      </c>
      <c r="J79" s="24">
        <v>43465</v>
      </c>
      <c r="K79" s="25" t="s">
        <v>219</v>
      </c>
      <c r="L79" s="131">
        <v>0</v>
      </c>
      <c r="M79" s="39"/>
    </row>
    <row r="80" spans="1:13" s="7" customFormat="1" x14ac:dyDescent="0.3">
      <c r="A80" s="126"/>
      <c r="B80" s="128"/>
      <c r="C80" s="130"/>
      <c r="D80" s="9"/>
      <c r="E80" s="10"/>
      <c r="F80" s="45"/>
      <c r="G80" s="9"/>
      <c r="H80" s="13">
        <v>2</v>
      </c>
      <c r="I80" s="9" t="s">
        <v>215</v>
      </c>
      <c r="J80" s="11">
        <v>43465</v>
      </c>
      <c r="K80" s="12" t="s">
        <v>141</v>
      </c>
      <c r="L80" s="132"/>
      <c r="M80" s="40"/>
    </row>
    <row r="81" spans="1:13" s="7" customFormat="1" ht="27.6" x14ac:dyDescent="0.3">
      <c r="A81" s="126"/>
      <c r="B81" s="128"/>
      <c r="C81" s="130"/>
      <c r="D81" s="9"/>
      <c r="E81" s="10"/>
      <c r="F81" s="45"/>
      <c r="G81" s="9"/>
      <c r="H81" s="13">
        <v>3</v>
      </c>
      <c r="I81" s="9" t="s">
        <v>216</v>
      </c>
      <c r="J81" s="11">
        <v>43465</v>
      </c>
      <c r="K81" s="12" t="s">
        <v>220</v>
      </c>
      <c r="L81" s="132"/>
      <c r="M81" s="40"/>
    </row>
    <row r="82" spans="1:13" s="7" customFormat="1" ht="41.4" x14ac:dyDescent="0.3">
      <c r="A82" s="126"/>
      <c r="B82" s="128"/>
      <c r="C82" s="130"/>
      <c r="D82" s="9"/>
      <c r="E82" s="10"/>
      <c r="F82" s="45"/>
      <c r="G82" s="9"/>
      <c r="H82" s="13">
        <v>4</v>
      </c>
      <c r="I82" s="9" t="s">
        <v>217</v>
      </c>
      <c r="J82" s="11">
        <v>43465</v>
      </c>
      <c r="K82" s="12" t="s">
        <v>147</v>
      </c>
      <c r="L82" s="132"/>
      <c r="M82" s="40"/>
    </row>
    <row r="83" spans="1:13" s="7" customFormat="1" ht="42" thickBot="1" x14ac:dyDescent="0.35">
      <c r="A83" s="126"/>
      <c r="B83" s="128"/>
      <c r="C83" s="130"/>
      <c r="D83" s="9"/>
      <c r="E83" s="10"/>
      <c r="F83" s="45"/>
      <c r="G83" s="9"/>
      <c r="H83" s="13">
        <v>5</v>
      </c>
      <c r="I83" s="9" t="s">
        <v>218</v>
      </c>
      <c r="J83" s="11">
        <v>43465</v>
      </c>
      <c r="K83" s="12" t="s">
        <v>221</v>
      </c>
      <c r="L83" s="132"/>
      <c r="M83" s="40"/>
    </row>
    <row r="84" spans="1:13" s="7" customFormat="1" ht="96.6" x14ac:dyDescent="0.3">
      <c r="A84" s="125" t="s">
        <v>279</v>
      </c>
      <c r="B84" s="127"/>
      <c r="C84" s="129" t="s">
        <v>280</v>
      </c>
      <c r="D84" s="21" t="s">
        <v>21</v>
      </c>
      <c r="E84" s="22">
        <v>12146</v>
      </c>
      <c r="F84" s="44" t="s">
        <v>76</v>
      </c>
      <c r="G84" s="21" t="s">
        <v>290</v>
      </c>
      <c r="H84" s="23">
        <v>1</v>
      </c>
      <c r="I84" s="25" t="s">
        <v>282</v>
      </c>
      <c r="J84" s="65">
        <v>43189</v>
      </c>
      <c r="K84" s="25" t="s">
        <v>287</v>
      </c>
      <c r="L84" s="131">
        <v>0</v>
      </c>
      <c r="M84" s="39"/>
    </row>
    <row r="85" spans="1:13" s="7" customFormat="1" ht="27.6" x14ac:dyDescent="0.3">
      <c r="A85" s="126"/>
      <c r="B85" s="128"/>
      <c r="C85" s="130"/>
      <c r="D85" s="9"/>
      <c r="E85" s="10"/>
      <c r="F85" s="45"/>
      <c r="G85" s="9"/>
      <c r="H85" s="13">
        <v>2</v>
      </c>
      <c r="I85" s="12" t="s">
        <v>283</v>
      </c>
      <c r="J85" s="66">
        <v>43465</v>
      </c>
      <c r="K85" s="12" t="s">
        <v>284</v>
      </c>
      <c r="L85" s="132"/>
      <c r="M85" s="40"/>
    </row>
    <row r="86" spans="1:13" s="7" customFormat="1" ht="69.599999999999994" thickBot="1" x14ac:dyDescent="0.35">
      <c r="A86" s="126"/>
      <c r="B86" s="128"/>
      <c r="C86" s="130"/>
      <c r="D86" s="9"/>
      <c r="E86" s="10"/>
      <c r="F86" s="45"/>
      <c r="G86" s="9"/>
      <c r="H86" s="13">
        <v>3</v>
      </c>
      <c r="I86" s="30" t="s">
        <v>285</v>
      </c>
      <c r="J86" s="67">
        <v>43159</v>
      </c>
      <c r="K86" s="30" t="s">
        <v>288</v>
      </c>
      <c r="L86" s="132"/>
      <c r="M86" s="40"/>
    </row>
    <row r="87" spans="1:13" s="7" customFormat="1" ht="55.2" x14ac:dyDescent="0.3">
      <c r="A87" s="125" t="s">
        <v>279</v>
      </c>
      <c r="B87" s="127"/>
      <c r="C87" s="129" t="s">
        <v>280</v>
      </c>
      <c r="D87" s="21" t="s">
        <v>21</v>
      </c>
      <c r="E87" s="22">
        <v>667</v>
      </c>
      <c r="F87" s="44" t="s">
        <v>84</v>
      </c>
      <c r="G87" s="21" t="s">
        <v>281</v>
      </c>
      <c r="H87" s="23">
        <v>1</v>
      </c>
      <c r="I87" s="25" t="s">
        <v>282</v>
      </c>
      <c r="J87" s="65">
        <v>43189</v>
      </c>
      <c r="K87" s="25" t="s">
        <v>291</v>
      </c>
      <c r="L87" s="131">
        <v>77470089</v>
      </c>
      <c r="M87" s="39"/>
    </row>
    <row r="88" spans="1:13" s="7" customFormat="1" ht="27.6" x14ac:dyDescent="0.3">
      <c r="A88" s="126"/>
      <c r="B88" s="128"/>
      <c r="C88" s="130"/>
      <c r="D88" s="9"/>
      <c r="E88" s="10"/>
      <c r="F88" s="45"/>
      <c r="G88" s="9"/>
      <c r="H88" s="13">
        <v>2</v>
      </c>
      <c r="I88" s="12" t="s">
        <v>283</v>
      </c>
      <c r="J88" s="66">
        <v>43465</v>
      </c>
      <c r="K88" s="12" t="s">
        <v>284</v>
      </c>
      <c r="L88" s="132"/>
      <c r="M88" s="40"/>
    </row>
    <row r="89" spans="1:13" s="7" customFormat="1" ht="110.4" x14ac:dyDescent="0.3">
      <c r="A89" s="126"/>
      <c r="B89" s="128"/>
      <c r="C89" s="130"/>
      <c r="D89" s="9"/>
      <c r="E89" s="10"/>
      <c r="F89" s="45"/>
      <c r="G89" s="9"/>
      <c r="H89" s="13">
        <v>3</v>
      </c>
      <c r="I89" s="12" t="s">
        <v>286</v>
      </c>
      <c r="J89" s="66">
        <v>43465</v>
      </c>
      <c r="K89" s="12" t="s">
        <v>289</v>
      </c>
      <c r="L89" s="132"/>
      <c r="M89" s="40" t="s">
        <v>59</v>
      </c>
    </row>
    <row r="90" spans="1:13" s="7" customFormat="1" ht="69.599999999999994" thickBot="1" x14ac:dyDescent="0.35">
      <c r="A90" s="126"/>
      <c r="B90" s="128"/>
      <c r="C90" s="130"/>
      <c r="D90" s="9"/>
      <c r="E90" s="10"/>
      <c r="F90" s="45"/>
      <c r="G90" s="9"/>
      <c r="H90" s="28">
        <v>4</v>
      </c>
      <c r="I90" s="30" t="s">
        <v>285</v>
      </c>
      <c r="J90" s="67">
        <v>43159</v>
      </c>
      <c r="K90" s="30" t="s">
        <v>288</v>
      </c>
      <c r="L90" s="132"/>
      <c r="M90" s="40"/>
    </row>
    <row r="91" spans="1:13" s="7" customFormat="1" ht="69" x14ac:dyDescent="0.3">
      <c r="A91" s="125" t="s">
        <v>279</v>
      </c>
      <c r="B91" s="127"/>
      <c r="C91" s="129" t="s">
        <v>280</v>
      </c>
      <c r="D91" s="21" t="s">
        <v>21</v>
      </c>
      <c r="E91" s="22">
        <v>2442</v>
      </c>
      <c r="F91" s="44" t="s">
        <v>88</v>
      </c>
      <c r="G91" s="21" t="s">
        <v>281</v>
      </c>
      <c r="H91" s="89">
        <v>1</v>
      </c>
      <c r="I91" s="12" t="s">
        <v>282</v>
      </c>
      <c r="J91" s="24">
        <v>43189</v>
      </c>
      <c r="K91" s="12" t="s">
        <v>299</v>
      </c>
      <c r="L91" s="131">
        <v>113136296</v>
      </c>
      <c r="M91" s="39" t="s">
        <v>59</v>
      </c>
    </row>
    <row r="92" spans="1:13" s="7" customFormat="1" ht="27.6" x14ac:dyDescent="0.3">
      <c r="A92" s="143"/>
      <c r="B92" s="128"/>
      <c r="C92" s="144"/>
      <c r="D92" s="78"/>
      <c r="E92" s="77"/>
      <c r="F92" s="78"/>
      <c r="G92" s="78"/>
      <c r="H92" s="88">
        <v>2</v>
      </c>
      <c r="I92" s="12" t="s">
        <v>283</v>
      </c>
      <c r="J92" s="19">
        <v>43465</v>
      </c>
      <c r="K92" s="12" t="s">
        <v>284</v>
      </c>
      <c r="L92" s="145"/>
      <c r="M92" s="87"/>
    </row>
    <row r="93" spans="1:13" s="7" customFormat="1" ht="110.4" x14ac:dyDescent="0.3">
      <c r="A93" s="126"/>
      <c r="B93" s="128"/>
      <c r="C93" s="130"/>
      <c r="D93" s="9"/>
      <c r="E93" s="10"/>
      <c r="F93" s="45"/>
      <c r="G93" s="9"/>
      <c r="H93" s="88">
        <v>3</v>
      </c>
      <c r="I93" s="12" t="s">
        <v>286</v>
      </c>
      <c r="J93" s="11">
        <v>43465</v>
      </c>
      <c r="K93" s="12" t="s">
        <v>289</v>
      </c>
      <c r="L93" s="132"/>
      <c r="M93" s="40"/>
    </row>
    <row r="94" spans="1:13" s="7" customFormat="1" ht="69.599999999999994" thickBot="1" x14ac:dyDescent="0.35">
      <c r="A94" s="126"/>
      <c r="B94" s="128"/>
      <c r="C94" s="130"/>
      <c r="D94" s="9"/>
      <c r="E94" s="10"/>
      <c r="F94" s="45"/>
      <c r="G94" s="9"/>
      <c r="H94" s="88">
        <v>4</v>
      </c>
      <c r="I94" s="12" t="s">
        <v>285</v>
      </c>
      <c r="J94" s="11">
        <v>43159</v>
      </c>
      <c r="K94" s="12" t="s">
        <v>288</v>
      </c>
      <c r="L94" s="132"/>
      <c r="M94" s="40"/>
    </row>
    <row r="95" spans="1:13" s="7" customFormat="1" ht="69" x14ac:dyDescent="0.3">
      <c r="A95" s="125" t="s">
        <v>279</v>
      </c>
      <c r="B95" s="127"/>
      <c r="C95" s="129" t="s">
        <v>280</v>
      </c>
      <c r="D95" s="21" t="s">
        <v>21</v>
      </c>
      <c r="E95" s="22">
        <v>2548</v>
      </c>
      <c r="F95" s="44" t="s">
        <v>89</v>
      </c>
      <c r="G95" s="21" t="s">
        <v>281</v>
      </c>
      <c r="H95" s="23">
        <v>1</v>
      </c>
      <c r="I95" s="12" t="s">
        <v>282</v>
      </c>
      <c r="J95" s="24">
        <v>43189</v>
      </c>
      <c r="K95" s="12" t="s">
        <v>295</v>
      </c>
      <c r="L95" s="131">
        <v>774905503</v>
      </c>
      <c r="M95" s="39" t="s">
        <v>59</v>
      </c>
    </row>
    <row r="96" spans="1:13" s="7" customFormat="1" ht="27.6" x14ac:dyDescent="0.3">
      <c r="A96" s="143"/>
      <c r="B96" s="128"/>
      <c r="C96" s="144"/>
      <c r="D96" s="78"/>
      <c r="E96" s="77"/>
      <c r="F96" s="78"/>
      <c r="G96" s="78"/>
      <c r="H96" s="18">
        <v>2</v>
      </c>
      <c r="I96" s="12" t="s">
        <v>283</v>
      </c>
      <c r="J96" s="19">
        <v>43465</v>
      </c>
      <c r="K96" s="12" t="s">
        <v>284</v>
      </c>
      <c r="L96" s="145"/>
      <c r="M96" s="87"/>
    </row>
    <row r="97" spans="1:13" s="7" customFormat="1" ht="110.4" x14ac:dyDescent="0.3">
      <c r="A97" s="126"/>
      <c r="B97" s="128"/>
      <c r="C97" s="130"/>
      <c r="D97" s="9"/>
      <c r="E97" s="10"/>
      <c r="F97" s="45"/>
      <c r="G97" s="9"/>
      <c r="H97" s="13">
        <v>3</v>
      </c>
      <c r="I97" s="12" t="s">
        <v>286</v>
      </c>
      <c r="J97" s="11">
        <v>43465</v>
      </c>
      <c r="K97" s="12" t="s">
        <v>289</v>
      </c>
      <c r="L97" s="132"/>
      <c r="M97" s="40"/>
    </row>
    <row r="98" spans="1:13" s="7" customFormat="1" ht="69.599999999999994" thickBot="1" x14ac:dyDescent="0.35">
      <c r="A98" s="126"/>
      <c r="B98" s="128"/>
      <c r="C98" s="130"/>
      <c r="D98" s="9"/>
      <c r="E98" s="10"/>
      <c r="F98" s="45"/>
      <c r="G98" s="9"/>
      <c r="H98" s="13">
        <v>4</v>
      </c>
      <c r="I98" s="30" t="s">
        <v>285</v>
      </c>
      <c r="J98" s="11">
        <v>43159</v>
      </c>
      <c r="K98" s="12" t="s">
        <v>288</v>
      </c>
      <c r="L98" s="132"/>
      <c r="M98" s="40"/>
    </row>
    <row r="99" spans="1:13" s="7" customFormat="1" ht="69" x14ac:dyDescent="0.3">
      <c r="A99" s="125" t="s">
        <v>279</v>
      </c>
      <c r="B99" s="127"/>
      <c r="C99" s="129" t="s">
        <v>280</v>
      </c>
      <c r="D99" s="21" t="s">
        <v>21</v>
      </c>
      <c r="E99" s="22">
        <v>7576</v>
      </c>
      <c r="F99" s="44" t="s">
        <v>34</v>
      </c>
      <c r="G99" s="21" t="s">
        <v>281</v>
      </c>
      <c r="H99" s="23">
        <v>1</v>
      </c>
      <c r="I99" s="20" t="s">
        <v>282</v>
      </c>
      <c r="J99" s="24">
        <v>43189</v>
      </c>
      <c r="K99" s="12" t="s">
        <v>299</v>
      </c>
      <c r="L99" s="131">
        <v>420000000</v>
      </c>
      <c r="M99" s="39" t="s">
        <v>59</v>
      </c>
    </row>
    <row r="100" spans="1:13" s="7" customFormat="1" ht="27.6" x14ac:dyDescent="0.3">
      <c r="A100" s="126"/>
      <c r="B100" s="128"/>
      <c r="C100" s="130"/>
      <c r="D100" s="9"/>
      <c r="E100" s="10"/>
      <c r="F100" s="45"/>
      <c r="G100" s="9"/>
      <c r="H100" s="13">
        <v>2</v>
      </c>
      <c r="I100" s="12" t="s">
        <v>283</v>
      </c>
      <c r="J100" s="11">
        <v>43465</v>
      </c>
      <c r="K100" s="12" t="s">
        <v>284</v>
      </c>
      <c r="L100" s="132"/>
      <c r="M100" s="40"/>
    </row>
    <row r="101" spans="1:13" s="7" customFormat="1" ht="110.4" x14ac:dyDescent="0.3">
      <c r="A101" s="126"/>
      <c r="B101" s="128"/>
      <c r="C101" s="130"/>
      <c r="D101" s="9"/>
      <c r="E101" s="10"/>
      <c r="F101" s="45"/>
      <c r="G101" s="9"/>
      <c r="H101" s="13">
        <v>3</v>
      </c>
      <c r="I101" s="12" t="s">
        <v>286</v>
      </c>
      <c r="J101" s="11">
        <v>43465</v>
      </c>
      <c r="K101" s="12" t="s">
        <v>289</v>
      </c>
      <c r="L101" s="132"/>
      <c r="M101" s="40"/>
    </row>
    <row r="102" spans="1:13" s="7" customFormat="1" ht="69.599999999999994" thickBot="1" x14ac:dyDescent="0.35">
      <c r="A102" s="126"/>
      <c r="B102" s="128"/>
      <c r="C102" s="130"/>
      <c r="D102" s="9"/>
      <c r="E102" s="10"/>
      <c r="F102" s="45"/>
      <c r="G102" s="9"/>
      <c r="H102" s="13">
        <v>4</v>
      </c>
      <c r="I102" s="30" t="s">
        <v>285</v>
      </c>
      <c r="J102" s="11">
        <v>43159</v>
      </c>
      <c r="K102" s="30" t="s">
        <v>288</v>
      </c>
      <c r="L102" s="132"/>
      <c r="M102" s="40"/>
    </row>
    <row r="103" spans="1:13" s="7" customFormat="1" ht="41.4" x14ac:dyDescent="0.3">
      <c r="A103" s="125" t="s">
        <v>279</v>
      </c>
      <c r="B103" s="127"/>
      <c r="C103" s="129" t="s">
        <v>300</v>
      </c>
      <c r="D103" s="21" t="s">
        <v>21</v>
      </c>
      <c r="E103" s="22">
        <v>12146</v>
      </c>
      <c r="F103" s="44" t="s">
        <v>76</v>
      </c>
      <c r="G103" s="21" t="s">
        <v>290</v>
      </c>
      <c r="H103" s="23">
        <v>1</v>
      </c>
      <c r="I103" s="25" t="s">
        <v>292</v>
      </c>
      <c r="J103" s="24">
        <v>43465</v>
      </c>
      <c r="K103" s="12" t="s">
        <v>296</v>
      </c>
      <c r="L103" s="131">
        <v>1721762624</v>
      </c>
      <c r="M103" s="39" t="s">
        <v>59</v>
      </c>
    </row>
    <row r="104" spans="1:13" s="7" customFormat="1" ht="96.6" x14ac:dyDescent="0.3">
      <c r="A104" s="126"/>
      <c r="B104" s="128"/>
      <c r="C104" s="130"/>
      <c r="D104" s="9"/>
      <c r="E104" s="10"/>
      <c r="F104" s="45"/>
      <c r="G104" s="9"/>
      <c r="H104" s="13">
        <v>2</v>
      </c>
      <c r="I104" s="12" t="s">
        <v>293</v>
      </c>
      <c r="J104" s="11">
        <v>43465</v>
      </c>
      <c r="K104" s="12" t="s">
        <v>301</v>
      </c>
      <c r="L104" s="132"/>
      <c r="M104" s="40"/>
    </row>
    <row r="105" spans="1:13" s="7" customFormat="1" ht="42" thickBot="1" x14ac:dyDescent="0.35">
      <c r="A105" s="126"/>
      <c r="B105" s="128"/>
      <c r="C105" s="130"/>
      <c r="D105" s="9"/>
      <c r="E105" s="10"/>
      <c r="F105" s="45"/>
      <c r="G105" s="9"/>
      <c r="H105" s="13">
        <v>3</v>
      </c>
      <c r="I105" s="30" t="s">
        <v>294</v>
      </c>
      <c r="J105" s="11">
        <v>43465</v>
      </c>
      <c r="K105" s="30" t="s">
        <v>298</v>
      </c>
      <c r="L105" s="132"/>
      <c r="M105" s="40"/>
    </row>
    <row r="106" spans="1:13" s="7" customFormat="1" ht="41.4" x14ac:dyDescent="0.3">
      <c r="A106" s="116" t="s">
        <v>279</v>
      </c>
      <c r="B106" s="127"/>
      <c r="C106" s="129" t="s">
        <v>300</v>
      </c>
      <c r="D106" s="96" t="s">
        <v>21</v>
      </c>
      <c r="E106" s="22">
        <v>667</v>
      </c>
      <c r="F106" s="71" t="s">
        <v>84</v>
      </c>
      <c r="G106" s="71" t="s">
        <v>281</v>
      </c>
      <c r="H106" s="23">
        <v>1</v>
      </c>
      <c r="I106" s="25" t="s">
        <v>292</v>
      </c>
      <c r="J106" s="24">
        <v>43465</v>
      </c>
      <c r="K106" s="25" t="s">
        <v>296</v>
      </c>
      <c r="L106" s="131">
        <v>230700588</v>
      </c>
      <c r="M106" s="39" t="s">
        <v>59</v>
      </c>
    </row>
    <row r="107" spans="1:13" s="7" customFormat="1" ht="96.6" x14ac:dyDescent="0.3">
      <c r="A107" s="117"/>
      <c r="B107" s="128"/>
      <c r="C107" s="130"/>
      <c r="D107" s="79"/>
      <c r="E107" s="10"/>
      <c r="F107" s="72"/>
      <c r="G107" s="72"/>
      <c r="H107" s="13">
        <v>2</v>
      </c>
      <c r="I107" s="12" t="s">
        <v>293</v>
      </c>
      <c r="J107" s="11">
        <v>43465</v>
      </c>
      <c r="K107" s="12" t="s">
        <v>301</v>
      </c>
      <c r="L107" s="132"/>
      <c r="M107" s="40"/>
    </row>
    <row r="108" spans="1:13" s="7" customFormat="1" ht="42" thickBot="1" x14ac:dyDescent="0.35">
      <c r="A108" s="117"/>
      <c r="B108" s="128"/>
      <c r="C108" s="150"/>
      <c r="D108" s="97"/>
      <c r="E108" s="76"/>
      <c r="F108" s="63"/>
      <c r="G108" s="63"/>
      <c r="H108" s="90">
        <v>3</v>
      </c>
      <c r="I108" s="91" t="s">
        <v>294</v>
      </c>
      <c r="J108" s="92">
        <v>43465</v>
      </c>
      <c r="K108" s="91" t="s">
        <v>298</v>
      </c>
      <c r="L108" s="151"/>
      <c r="M108" s="93"/>
    </row>
    <row r="109" spans="1:13" s="7" customFormat="1" ht="41.4" x14ac:dyDescent="0.3">
      <c r="A109" s="125" t="s">
        <v>279</v>
      </c>
      <c r="B109" s="94"/>
      <c r="C109" s="129" t="s">
        <v>300</v>
      </c>
      <c r="D109" s="71" t="s">
        <v>21</v>
      </c>
      <c r="E109" s="22">
        <v>2442</v>
      </c>
      <c r="F109" s="71" t="s">
        <v>88</v>
      </c>
      <c r="G109" s="71" t="s">
        <v>281</v>
      </c>
      <c r="H109" s="23">
        <v>1</v>
      </c>
      <c r="I109" s="25" t="s">
        <v>292</v>
      </c>
      <c r="J109" s="24">
        <v>43465</v>
      </c>
      <c r="K109" s="25" t="s">
        <v>296</v>
      </c>
      <c r="L109" s="131">
        <v>217667689</v>
      </c>
      <c r="M109" s="39" t="s">
        <v>59</v>
      </c>
    </row>
    <row r="110" spans="1:13" s="7" customFormat="1" ht="96.6" x14ac:dyDescent="0.3">
      <c r="A110" s="126"/>
      <c r="B110" s="86"/>
      <c r="C110" s="130"/>
      <c r="D110" s="72"/>
      <c r="E110" s="10"/>
      <c r="F110" s="72"/>
      <c r="G110" s="72"/>
      <c r="H110" s="13">
        <v>2</v>
      </c>
      <c r="I110" s="12" t="s">
        <v>293</v>
      </c>
      <c r="J110" s="11">
        <v>43465</v>
      </c>
      <c r="K110" s="12" t="s">
        <v>297</v>
      </c>
      <c r="L110" s="132"/>
      <c r="M110" s="40"/>
    </row>
    <row r="111" spans="1:13" s="7" customFormat="1" ht="42" thickBot="1" x14ac:dyDescent="0.35">
      <c r="A111" s="139"/>
      <c r="B111" s="95"/>
      <c r="C111" s="140"/>
      <c r="D111" s="73"/>
      <c r="E111" s="27"/>
      <c r="F111" s="73"/>
      <c r="G111" s="73"/>
      <c r="H111" s="28">
        <v>3</v>
      </c>
      <c r="I111" s="30" t="s">
        <v>294</v>
      </c>
      <c r="J111" s="29">
        <v>43465</v>
      </c>
      <c r="K111" s="30" t="s">
        <v>298</v>
      </c>
      <c r="L111" s="141"/>
      <c r="M111" s="41"/>
    </row>
    <row r="112" spans="1:13" s="7" customFormat="1" ht="41.4" x14ac:dyDescent="0.3">
      <c r="A112" s="143" t="s">
        <v>279</v>
      </c>
      <c r="B112" s="70"/>
      <c r="C112" s="144" t="s">
        <v>300</v>
      </c>
      <c r="D112" s="78" t="s">
        <v>21</v>
      </c>
      <c r="E112" s="77">
        <v>2548</v>
      </c>
      <c r="F112" s="78" t="s">
        <v>89</v>
      </c>
      <c r="G112" s="78" t="s">
        <v>281</v>
      </c>
      <c r="H112" s="18">
        <v>1</v>
      </c>
      <c r="I112" s="12" t="s">
        <v>292</v>
      </c>
      <c r="J112" s="19">
        <v>43465</v>
      </c>
      <c r="K112" s="12" t="s">
        <v>296</v>
      </c>
      <c r="L112" s="145">
        <v>496741056</v>
      </c>
      <c r="M112" s="87" t="s">
        <v>59</v>
      </c>
    </row>
    <row r="113" spans="1:14" s="7" customFormat="1" ht="96.6" x14ac:dyDescent="0.3">
      <c r="A113" s="126"/>
      <c r="B113" s="70"/>
      <c r="C113" s="130"/>
      <c r="D113" s="78"/>
      <c r="E113" s="77"/>
      <c r="F113" s="78"/>
      <c r="G113" s="78"/>
      <c r="H113" s="13">
        <v>2</v>
      </c>
      <c r="I113" s="12" t="s">
        <v>293</v>
      </c>
      <c r="J113" s="19">
        <v>43465</v>
      </c>
      <c r="K113" s="12" t="s">
        <v>301</v>
      </c>
      <c r="L113" s="132"/>
      <c r="M113" s="87"/>
    </row>
    <row r="114" spans="1:14" s="7" customFormat="1" ht="42" thickBot="1" x14ac:dyDescent="0.35">
      <c r="A114" s="126"/>
      <c r="B114" s="70"/>
      <c r="C114" s="130"/>
      <c r="D114" s="78"/>
      <c r="E114" s="77"/>
      <c r="F114" s="78"/>
      <c r="G114" s="78"/>
      <c r="H114" s="13">
        <v>3</v>
      </c>
      <c r="I114" s="30" t="s">
        <v>294</v>
      </c>
      <c r="J114" s="19">
        <v>43465</v>
      </c>
      <c r="K114" s="12" t="s">
        <v>298</v>
      </c>
      <c r="L114" s="132"/>
      <c r="M114" s="87"/>
    </row>
    <row r="115" spans="1:14" s="7" customFormat="1" ht="69" x14ac:dyDescent="0.3">
      <c r="A115" s="125" t="s">
        <v>279</v>
      </c>
      <c r="B115" s="127"/>
      <c r="C115" s="129" t="s">
        <v>300</v>
      </c>
      <c r="D115" s="21" t="s">
        <v>21</v>
      </c>
      <c r="E115" s="22">
        <v>7576</v>
      </c>
      <c r="F115" s="44" t="s">
        <v>34</v>
      </c>
      <c r="G115" s="21" t="s">
        <v>302</v>
      </c>
      <c r="H115" s="23">
        <v>1</v>
      </c>
      <c r="I115" s="20" t="s">
        <v>292</v>
      </c>
      <c r="J115" s="24">
        <v>43465</v>
      </c>
      <c r="K115" s="12" t="s">
        <v>296</v>
      </c>
      <c r="L115" s="131">
        <v>556635834</v>
      </c>
      <c r="M115" s="39" t="s">
        <v>59</v>
      </c>
    </row>
    <row r="116" spans="1:14" s="7" customFormat="1" ht="96.6" x14ac:dyDescent="0.3">
      <c r="A116" s="126"/>
      <c r="B116" s="128"/>
      <c r="C116" s="130"/>
      <c r="D116" s="9"/>
      <c r="E116" s="10"/>
      <c r="F116" s="45"/>
      <c r="G116" s="9"/>
      <c r="H116" s="13">
        <v>2</v>
      </c>
      <c r="I116" s="12" t="s">
        <v>293</v>
      </c>
      <c r="J116" s="11">
        <v>43465</v>
      </c>
      <c r="K116" s="12" t="s">
        <v>301</v>
      </c>
      <c r="L116" s="132"/>
      <c r="M116" s="40"/>
    </row>
    <row r="117" spans="1:14" s="7" customFormat="1" ht="42" thickBot="1" x14ac:dyDescent="0.35">
      <c r="A117" s="126"/>
      <c r="B117" s="128"/>
      <c r="C117" s="130"/>
      <c r="D117" s="9"/>
      <c r="E117" s="10"/>
      <c r="F117" s="45"/>
      <c r="G117" s="9"/>
      <c r="H117" s="13">
        <v>3</v>
      </c>
      <c r="I117" s="30" t="s">
        <v>294</v>
      </c>
      <c r="J117" s="11">
        <v>43465</v>
      </c>
      <c r="K117" s="30" t="s">
        <v>298</v>
      </c>
      <c r="L117" s="132"/>
      <c r="M117" s="40"/>
    </row>
    <row r="118" spans="1:14" s="7" customFormat="1" ht="27.6" x14ac:dyDescent="0.3">
      <c r="A118" s="152" t="s">
        <v>222</v>
      </c>
      <c r="B118" s="127"/>
      <c r="C118" s="129" t="s">
        <v>223</v>
      </c>
      <c r="D118" s="21" t="s">
        <v>21</v>
      </c>
      <c r="E118" s="22">
        <v>10000</v>
      </c>
      <c r="F118" s="44" t="s">
        <v>74</v>
      </c>
      <c r="G118" s="21" t="s">
        <v>224</v>
      </c>
      <c r="H118" s="23">
        <v>1</v>
      </c>
      <c r="I118" s="60" t="s">
        <v>225</v>
      </c>
      <c r="J118" s="24">
        <v>43115</v>
      </c>
      <c r="K118" s="25" t="s">
        <v>226</v>
      </c>
      <c r="L118" s="131">
        <v>20005782258</v>
      </c>
      <c r="M118" s="39" t="s">
        <v>58</v>
      </c>
      <c r="N118" s="1" t="s">
        <v>236</v>
      </c>
    </row>
    <row r="119" spans="1:14" s="7" customFormat="1" ht="27.6" x14ac:dyDescent="0.3">
      <c r="A119" s="153"/>
      <c r="B119" s="128"/>
      <c r="C119" s="130"/>
      <c r="D119" s="9"/>
      <c r="E119" s="10"/>
      <c r="F119" s="45"/>
      <c r="G119" s="9"/>
      <c r="H119" s="13">
        <v>2</v>
      </c>
      <c r="I119" s="61" t="s">
        <v>227</v>
      </c>
      <c r="J119" s="11">
        <v>43159</v>
      </c>
      <c r="K119" s="12" t="s">
        <v>226</v>
      </c>
      <c r="L119" s="132"/>
      <c r="M119" s="40"/>
    </row>
    <row r="120" spans="1:14" s="7" customFormat="1" x14ac:dyDescent="0.3">
      <c r="A120" s="153"/>
      <c r="B120" s="128"/>
      <c r="C120" s="130"/>
      <c r="D120" s="9"/>
      <c r="E120" s="10"/>
      <c r="F120" s="45"/>
      <c r="G120" s="9"/>
      <c r="H120" s="13">
        <v>3</v>
      </c>
      <c r="I120" s="61" t="s">
        <v>228</v>
      </c>
      <c r="J120" s="11">
        <v>43189</v>
      </c>
      <c r="K120" s="12" t="s">
        <v>229</v>
      </c>
      <c r="L120" s="132"/>
      <c r="M120" s="40"/>
    </row>
    <row r="121" spans="1:14" s="7" customFormat="1" ht="41.4" x14ac:dyDescent="0.3">
      <c r="A121" s="153"/>
      <c r="B121" s="128"/>
      <c r="C121" s="130"/>
      <c r="D121" s="9"/>
      <c r="E121" s="10"/>
      <c r="F121" s="45"/>
      <c r="G121" s="9"/>
      <c r="H121" s="13">
        <v>4</v>
      </c>
      <c r="I121" s="61" t="s">
        <v>230</v>
      </c>
      <c r="J121" s="11">
        <v>43220</v>
      </c>
      <c r="K121" s="12" t="s">
        <v>229</v>
      </c>
      <c r="L121" s="132"/>
      <c r="M121" s="40"/>
    </row>
    <row r="122" spans="1:14" s="7" customFormat="1" ht="42" thickBot="1" x14ac:dyDescent="0.35">
      <c r="A122" s="153"/>
      <c r="B122" s="128"/>
      <c r="C122" s="130"/>
      <c r="D122" s="9"/>
      <c r="E122" s="10"/>
      <c r="F122" s="45"/>
      <c r="G122" s="9"/>
      <c r="H122" s="13">
        <v>5</v>
      </c>
      <c r="I122" s="61" t="s">
        <v>231</v>
      </c>
      <c r="J122" s="11">
        <v>43343</v>
      </c>
      <c r="K122" s="12" t="s">
        <v>232</v>
      </c>
      <c r="L122" s="132"/>
      <c r="M122" s="40"/>
    </row>
    <row r="123" spans="1:14" s="7" customFormat="1" ht="27.6" x14ac:dyDescent="0.3">
      <c r="A123" s="125" t="s">
        <v>233</v>
      </c>
      <c r="B123" s="127"/>
      <c r="C123" s="129" t="s">
        <v>234</v>
      </c>
      <c r="D123" s="21" t="s">
        <v>21</v>
      </c>
      <c r="E123" s="22">
        <v>4000</v>
      </c>
      <c r="F123" s="44" t="s">
        <v>78</v>
      </c>
      <c r="G123" s="21" t="s">
        <v>235</v>
      </c>
      <c r="H123" s="23">
        <v>1</v>
      </c>
      <c r="I123" s="60" t="s">
        <v>225</v>
      </c>
      <c r="J123" s="24">
        <v>43115</v>
      </c>
      <c r="K123" s="25" t="s">
        <v>226</v>
      </c>
      <c r="L123" s="131">
        <v>9997309925.4500008</v>
      </c>
      <c r="M123" s="39" t="s">
        <v>58</v>
      </c>
      <c r="N123" s="1" t="s">
        <v>236</v>
      </c>
    </row>
    <row r="124" spans="1:14" s="7" customFormat="1" ht="27.6" x14ac:dyDescent="0.3">
      <c r="A124" s="126"/>
      <c r="B124" s="128"/>
      <c r="C124" s="130"/>
      <c r="D124" s="9"/>
      <c r="E124" s="10"/>
      <c r="F124" s="45"/>
      <c r="G124" s="9"/>
      <c r="H124" s="13">
        <v>2</v>
      </c>
      <c r="I124" s="61" t="s">
        <v>227</v>
      </c>
      <c r="J124" s="11">
        <v>43159</v>
      </c>
      <c r="K124" s="12" t="s">
        <v>226</v>
      </c>
      <c r="L124" s="132"/>
      <c r="M124" s="40"/>
    </row>
    <row r="125" spans="1:14" s="7" customFormat="1" x14ac:dyDescent="0.3">
      <c r="A125" s="126"/>
      <c r="B125" s="128"/>
      <c r="C125" s="130"/>
      <c r="D125" s="9"/>
      <c r="E125" s="10"/>
      <c r="F125" s="45"/>
      <c r="G125" s="9"/>
      <c r="H125" s="13">
        <v>3</v>
      </c>
      <c r="I125" s="61" t="s">
        <v>228</v>
      </c>
      <c r="J125" s="11">
        <v>43189</v>
      </c>
      <c r="K125" s="12" t="s">
        <v>229</v>
      </c>
      <c r="L125" s="132"/>
      <c r="M125" s="40"/>
    </row>
    <row r="126" spans="1:14" s="7" customFormat="1" ht="41.4" x14ac:dyDescent="0.3">
      <c r="A126" s="126"/>
      <c r="B126" s="128"/>
      <c r="C126" s="130"/>
      <c r="D126" s="9"/>
      <c r="E126" s="10"/>
      <c r="F126" s="45"/>
      <c r="G126" s="9"/>
      <c r="H126" s="13">
        <v>4</v>
      </c>
      <c r="I126" s="61" t="s">
        <v>230</v>
      </c>
      <c r="J126" s="11">
        <v>43220</v>
      </c>
      <c r="K126" s="12" t="s">
        <v>229</v>
      </c>
      <c r="L126" s="132"/>
      <c r="M126" s="40"/>
    </row>
    <row r="127" spans="1:14" s="7" customFormat="1" ht="42" thickBot="1" x14ac:dyDescent="0.35">
      <c r="A127" s="126"/>
      <c r="B127" s="128"/>
      <c r="C127" s="130"/>
      <c r="D127" s="9"/>
      <c r="E127" s="10"/>
      <c r="F127" s="45"/>
      <c r="G127" s="9"/>
      <c r="H127" s="13">
        <v>5</v>
      </c>
      <c r="I127" s="61" t="s">
        <v>231</v>
      </c>
      <c r="J127" s="11">
        <v>43343</v>
      </c>
      <c r="K127" s="12" t="s">
        <v>232</v>
      </c>
      <c r="L127" s="132"/>
      <c r="M127" s="40"/>
    </row>
    <row r="128" spans="1:14" s="7" customFormat="1" ht="27.6" x14ac:dyDescent="0.3">
      <c r="A128" s="125" t="s">
        <v>237</v>
      </c>
      <c r="B128" s="127"/>
      <c r="C128" s="129" t="s">
        <v>238</v>
      </c>
      <c r="D128" s="21" t="s">
        <v>21</v>
      </c>
      <c r="E128" s="22">
        <v>12800</v>
      </c>
      <c r="F128" s="44" t="s">
        <v>75</v>
      </c>
      <c r="G128" s="21" t="s">
        <v>239</v>
      </c>
      <c r="H128" s="23">
        <v>1</v>
      </c>
      <c r="I128" s="60" t="s">
        <v>225</v>
      </c>
      <c r="J128" s="24">
        <v>43115</v>
      </c>
      <c r="K128" s="12" t="s">
        <v>226</v>
      </c>
      <c r="L128" s="131">
        <v>10922740904.030001</v>
      </c>
      <c r="M128" s="39" t="s">
        <v>58</v>
      </c>
      <c r="N128" s="1" t="s">
        <v>240</v>
      </c>
    </row>
    <row r="129" spans="1:14" s="7" customFormat="1" ht="27.6" x14ac:dyDescent="0.3">
      <c r="A129" s="126"/>
      <c r="B129" s="128"/>
      <c r="C129" s="130"/>
      <c r="D129" s="9"/>
      <c r="E129" s="10"/>
      <c r="F129" s="45"/>
      <c r="G129" s="9"/>
      <c r="H129" s="13">
        <v>2</v>
      </c>
      <c r="I129" s="61" t="s">
        <v>227</v>
      </c>
      <c r="J129" s="11">
        <v>43159</v>
      </c>
      <c r="K129" s="12" t="s">
        <v>226</v>
      </c>
      <c r="L129" s="132"/>
      <c r="M129" s="40"/>
    </row>
    <row r="130" spans="1:14" s="7" customFormat="1" x14ac:dyDescent="0.3">
      <c r="A130" s="126"/>
      <c r="B130" s="128"/>
      <c r="C130" s="130"/>
      <c r="D130" s="9"/>
      <c r="E130" s="10"/>
      <c r="F130" s="45"/>
      <c r="G130" s="9"/>
      <c r="H130" s="13">
        <v>3</v>
      </c>
      <c r="I130" s="61" t="s">
        <v>228</v>
      </c>
      <c r="J130" s="11">
        <v>43189</v>
      </c>
      <c r="K130" s="12" t="s">
        <v>229</v>
      </c>
      <c r="L130" s="132"/>
      <c r="M130" s="40"/>
    </row>
    <row r="131" spans="1:14" s="7" customFormat="1" ht="41.4" x14ac:dyDescent="0.3">
      <c r="A131" s="126"/>
      <c r="B131" s="128"/>
      <c r="C131" s="130"/>
      <c r="D131" s="9"/>
      <c r="E131" s="10"/>
      <c r="F131" s="45"/>
      <c r="G131" s="9"/>
      <c r="H131" s="13">
        <v>4</v>
      </c>
      <c r="I131" s="61" t="s">
        <v>230</v>
      </c>
      <c r="J131" s="11">
        <v>43220</v>
      </c>
      <c r="K131" s="12" t="s">
        <v>229</v>
      </c>
      <c r="L131" s="132"/>
      <c r="M131" s="40"/>
    </row>
    <row r="132" spans="1:14" s="7" customFormat="1" ht="42" thickBot="1" x14ac:dyDescent="0.35">
      <c r="A132" s="126"/>
      <c r="B132" s="128"/>
      <c r="C132" s="130"/>
      <c r="D132" s="9"/>
      <c r="E132" s="10"/>
      <c r="F132" s="45"/>
      <c r="G132" s="9"/>
      <c r="H132" s="13">
        <v>5</v>
      </c>
      <c r="I132" s="61" t="s">
        <v>231</v>
      </c>
      <c r="J132" s="11">
        <v>43343</v>
      </c>
      <c r="K132" s="12" t="s">
        <v>232</v>
      </c>
      <c r="L132" s="132"/>
      <c r="M132" s="40"/>
    </row>
    <row r="133" spans="1:14" s="7" customFormat="1" ht="152.4" thickBot="1" x14ac:dyDescent="0.35">
      <c r="A133" s="75" t="s">
        <v>241</v>
      </c>
      <c r="B133" s="69"/>
      <c r="C133" s="74" t="s">
        <v>242</v>
      </c>
      <c r="D133" s="21" t="s">
        <v>21</v>
      </c>
      <c r="E133" s="22">
        <v>1298691</v>
      </c>
      <c r="F133" s="44" t="s">
        <v>98</v>
      </c>
      <c r="G133" s="21" t="s">
        <v>22</v>
      </c>
      <c r="H133" s="23">
        <v>1</v>
      </c>
      <c r="I133" s="21" t="s">
        <v>243</v>
      </c>
      <c r="J133" s="24">
        <v>43449</v>
      </c>
      <c r="K133" s="25" t="s">
        <v>244</v>
      </c>
      <c r="L133" s="68">
        <v>15000000000</v>
      </c>
      <c r="M133" s="39" t="s">
        <v>58</v>
      </c>
      <c r="N133" s="1" t="s">
        <v>245</v>
      </c>
    </row>
    <row r="134" spans="1:14" s="7" customFormat="1" ht="27.6" x14ac:dyDescent="0.3">
      <c r="A134" s="125" t="s">
        <v>246</v>
      </c>
      <c r="B134" s="127"/>
      <c r="C134" s="129" t="s">
        <v>247</v>
      </c>
      <c r="D134" s="21" t="s">
        <v>50</v>
      </c>
      <c r="E134" s="22">
        <v>446</v>
      </c>
      <c r="F134" s="44" t="s">
        <v>74</v>
      </c>
      <c r="G134" s="21" t="s">
        <v>248</v>
      </c>
      <c r="H134" s="23">
        <v>1</v>
      </c>
      <c r="I134" s="60" t="s">
        <v>225</v>
      </c>
      <c r="J134" s="24">
        <v>43115</v>
      </c>
      <c r="K134" s="12" t="s">
        <v>226</v>
      </c>
      <c r="L134" s="131">
        <v>1282481690</v>
      </c>
      <c r="M134" s="39" t="s">
        <v>58</v>
      </c>
      <c r="N134" s="1" t="s">
        <v>249</v>
      </c>
    </row>
    <row r="135" spans="1:14" s="7" customFormat="1" ht="27.6" x14ac:dyDescent="0.3">
      <c r="A135" s="126"/>
      <c r="B135" s="128"/>
      <c r="C135" s="130"/>
      <c r="D135" s="9"/>
      <c r="E135" s="10"/>
      <c r="F135" s="45" t="s">
        <v>78</v>
      </c>
      <c r="G135" s="9" t="s">
        <v>248</v>
      </c>
      <c r="H135" s="13">
        <v>2</v>
      </c>
      <c r="I135" s="61" t="s">
        <v>227</v>
      </c>
      <c r="J135" s="11">
        <v>43159</v>
      </c>
      <c r="K135" s="12" t="s">
        <v>226</v>
      </c>
      <c r="L135" s="132"/>
      <c r="M135" s="40"/>
    </row>
    <row r="136" spans="1:14" s="7" customFormat="1" x14ac:dyDescent="0.3">
      <c r="A136" s="126"/>
      <c r="B136" s="128"/>
      <c r="C136" s="130"/>
      <c r="D136" s="9"/>
      <c r="E136" s="10"/>
      <c r="F136" s="45"/>
      <c r="G136" s="9"/>
      <c r="H136" s="13">
        <v>3</v>
      </c>
      <c r="I136" s="61" t="s">
        <v>228</v>
      </c>
      <c r="J136" s="11">
        <v>43189</v>
      </c>
      <c r="K136" s="12" t="s">
        <v>229</v>
      </c>
      <c r="L136" s="132"/>
      <c r="M136" s="40"/>
    </row>
    <row r="137" spans="1:14" s="7" customFormat="1" ht="41.4" x14ac:dyDescent="0.3">
      <c r="A137" s="126"/>
      <c r="B137" s="128"/>
      <c r="C137" s="130"/>
      <c r="D137" s="9"/>
      <c r="E137" s="10"/>
      <c r="F137" s="45"/>
      <c r="G137" s="9"/>
      <c r="H137" s="13">
        <v>4</v>
      </c>
      <c r="I137" s="61" t="s">
        <v>230</v>
      </c>
      <c r="J137" s="11">
        <v>43220</v>
      </c>
      <c r="K137" s="12" t="s">
        <v>229</v>
      </c>
      <c r="L137" s="132"/>
      <c r="M137" s="40"/>
    </row>
    <row r="138" spans="1:14" s="7" customFormat="1" ht="55.8" thickBot="1" x14ac:dyDescent="0.35">
      <c r="A138" s="126"/>
      <c r="B138" s="128"/>
      <c r="C138" s="130"/>
      <c r="D138" s="9"/>
      <c r="E138" s="10"/>
      <c r="F138" s="45"/>
      <c r="G138" s="9"/>
      <c r="H138" s="13">
        <v>5</v>
      </c>
      <c r="I138" s="61" t="s">
        <v>231</v>
      </c>
      <c r="J138" s="11">
        <v>43343</v>
      </c>
      <c r="K138" s="61" t="s">
        <v>250</v>
      </c>
      <c r="L138" s="132"/>
      <c r="M138" s="40"/>
    </row>
    <row r="139" spans="1:14" s="7" customFormat="1" ht="41.4" x14ac:dyDescent="0.3">
      <c r="A139" s="125" t="s">
        <v>251</v>
      </c>
      <c r="B139" s="127"/>
      <c r="C139" s="129" t="s">
        <v>252</v>
      </c>
      <c r="D139" s="21"/>
      <c r="E139" s="22"/>
      <c r="F139" s="44" t="s">
        <v>40</v>
      </c>
      <c r="G139" s="21" t="s">
        <v>22</v>
      </c>
      <c r="H139" s="23">
        <v>1</v>
      </c>
      <c r="I139" s="60" t="s">
        <v>253</v>
      </c>
      <c r="J139" s="24">
        <v>43465</v>
      </c>
      <c r="K139" s="60" t="s">
        <v>256</v>
      </c>
      <c r="L139" s="131">
        <v>97750000</v>
      </c>
      <c r="M139" s="39" t="s">
        <v>58</v>
      </c>
      <c r="N139" s="1" t="s">
        <v>258</v>
      </c>
    </row>
    <row r="140" spans="1:14" s="7" customFormat="1" ht="41.4" x14ac:dyDescent="0.3">
      <c r="A140" s="126"/>
      <c r="B140" s="128"/>
      <c r="C140" s="130"/>
      <c r="D140" s="9"/>
      <c r="E140" s="10"/>
      <c r="F140" s="45"/>
      <c r="G140" s="9"/>
      <c r="H140" s="13">
        <v>2</v>
      </c>
      <c r="I140" s="61" t="s">
        <v>254</v>
      </c>
      <c r="J140" s="11">
        <v>43465</v>
      </c>
      <c r="K140" s="12" t="s">
        <v>257</v>
      </c>
      <c r="L140" s="132"/>
      <c r="M140" s="40"/>
    </row>
    <row r="141" spans="1:14" s="7" customFormat="1" ht="42" thickBot="1" x14ac:dyDescent="0.35">
      <c r="A141" s="126"/>
      <c r="B141" s="128"/>
      <c r="C141" s="130"/>
      <c r="D141" s="9"/>
      <c r="E141" s="10"/>
      <c r="F141" s="45"/>
      <c r="G141" s="9"/>
      <c r="H141" s="13">
        <v>3</v>
      </c>
      <c r="I141" s="61" t="s">
        <v>255</v>
      </c>
      <c r="J141" s="11">
        <v>43465</v>
      </c>
      <c r="K141" s="12" t="s">
        <v>257</v>
      </c>
      <c r="L141" s="132"/>
      <c r="M141" s="40"/>
    </row>
    <row r="142" spans="1:14" s="7" customFormat="1" ht="27.6" x14ac:dyDescent="0.3">
      <c r="A142" s="125" t="s">
        <v>259</v>
      </c>
      <c r="B142" s="127"/>
      <c r="C142" s="129" t="s">
        <v>260</v>
      </c>
      <c r="D142" s="21"/>
      <c r="E142" s="22"/>
      <c r="F142" s="44" t="s">
        <v>40</v>
      </c>
      <c r="G142" s="21" t="s">
        <v>22</v>
      </c>
      <c r="H142" s="23">
        <v>1</v>
      </c>
      <c r="I142" s="60" t="s">
        <v>261</v>
      </c>
      <c r="J142" s="24">
        <v>43280</v>
      </c>
      <c r="K142" s="25" t="s">
        <v>267</v>
      </c>
      <c r="L142" s="131">
        <v>72450000</v>
      </c>
      <c r="M142" s="39" t="s">
        <v>58</v>
      </c>
      <c r="N142" s="1" t="s">
        <v>269</v>
      </c>
    </row>
    <row r="143" spans="1:14" s="7" customFormat="1" ht="27.6" x14ac:dyDescent="0.3">
      <c r="A143" s="126"/>
      <c r="B143" s="128"/>
      <c r="C143" s="130"/>
      <c r="D143" s="9"/>
      <c r="E143" s="10"/>
      <c r="F143" s="45"/>
      <c r="G143" s="9"/>
      <c r="H143" s="13">
        <v>2</v>
      </c>
      <c r="I143" s="61" t="s">
        <v>262</v>
      </c>
      <c r="J143" s="19">
        <v>43280</v>
      </c>
      <c r="K143" s="12" t="s">
        <v>267</v>
      </c>
      <c r="L143" s="132"/>
      <c r="M143" s="40"/>
    </row>
    <row r="144" spans="1:14" s="7" customFormat="1" ht="27.6" x14ac:dyDescent="0.3">
      <c r="A144" s="126"/>
      <c r="B144" s="128"/>
      <c r="C144" s="130"/>
      <c r="D144" s="9"/>
      <c r="E144" s="10"/>
      <c r="F144" s="45"/>
      <c r="G144" s="9"/>
      <c r="H144" s="13">
        <v>3</v>
      </c>
      <c r="I144" s="61" t="s">
        <v>263</v>
      </c>
      <c r="J144" s="11">
        <v>43280</v>
      </c>
      <c r="K144" s="12" t="s">
        <v>267</v>
      </c>
      <c r="L144" s="132"/>
      <c r="M144" s="40"/>
    </row>
    <row r="145" spans="1:14" s="7" customFormat="1" ht="27.6" x14ac:dyDescent="0.3">
      <c r="A145" s="126"/>
      <c r="B145" s="128"/>
      <c r="C145" s="130"/>
      <c r="D145" s="9"/>
      <c r="E145" s="10"/>
      <c r="F145" s="45"/>
      <c r="G145" s="9"/>
      <c r="H145" s="13">
        <v>4</v>
      </c>
      <c r="I145" s="61" t="s">
        <v>264</v>
      </c>
      <c r="J145" s="11">
        <v>43280</v>
      </c>
      <c r="K145" s="12" t="s">
        <v>268</v>
      </c>
      <c r="L145" s="132"/>
      <c r="M145" s="40"/>
    </row>
    <row r="146" spans="1:14" s="7" customFormat="1" ht="27.6" x14ac:dyDescent="0.3">
      <c r="A146" s="126"/>
      <c r="B146" s="128"/>
      <c r="C146" s="130"/>
      <c r="D146" s="9"/>
      <c r="E146" s="10"/>
      <c r="F146" s="45"/>
      <c r="G146" s="9"/>
      <c r="H146" s="13">
        <v>5</v>
      </c>
      <c r="I146" s="61" t="s">
        <v>265</v>
      </c>
      <c r="J146" s="11">
        <v>43280</v>
      </c>
      <c r="K146" s="12" t="s">
        <v>268</v>
      </c>
      <c r="L146" s="132"/>
      <c r="M146" s="40"/>
    </row>
    <row r="147" spans="1:14" s="7" customFormat="1" ht="28.2" thickBot="1" x14ac:dyDescent="0.35">
      <c r="A147" s="126"/>
      <c r="B147" s="128"/>
      <c r="C147" s="130"/>
      <c r="D147" s="9"/>
      <c r="E147" s="10"/>
      <c r="F147" s="45"/>
      <c r="G147" s="9"/>
      <c r="H147" s="13">
        <v>6</v>
      </c>
      <c r="I147" s="61" t="s">
        <v>266</v>
      </c>
      <c r="J147" s="11">
        <v>43280</v>
      </c>
      <c r="K147" s="12" t="s">
        <v>268</v>
      </c>
      <c r="L147" s="132"/>
      <c r="M147" s="40"/>
    </row>
    <row r="148" spans="1:14" s="7" customFormat="1" ht="27.6" x14ac:dyDescent="0.3">
      <c r="A148" s="116" t="s">
        <v>270</v>
      </c>
      <c r="B148" s="37"/>
      <c r="C148" s="119" t="s">
        <v>271</v>
      </c>
      <c r="D148" s="34"/>
      <c r="E148" s="22"/>
      <c r="F148" s="44" t="s">
        <v>40</v>
      </c>
      <c r="G148" s="34" t="s">
        <v>22</v>
      </c>
      <c r="H148" s="23">
        <v>1</v>
      </c>
      <c r="I148" s="60" t="s">
        <v>272</v>
      </c>
      <c r="J148" s="24">
        <v>43465</v>
      </c>
      <c r="K148" s="25" t="s">
        <v>275</v>
      </c>
      <c r="L148" s="122">
        <v>460050000</v>
      </c>
      <c r="M148" s="39" t="s">
        <v>58</v>
      </c>
      <c r="N148" s="1" t="s">
        <v>258</v>
      </c>
    </row>
    <row r="149" spans="1:14" s="7" customFormat="1" ht="27.6" x14ac:dyDescent="0.3">
      <c r="A149" s="117"/>
      <c r="B149" s="38"/>
      <c r="C149" s="120"/>
      <c r="D149" s="35"/>
      <c r="E149" s="10"/>
      <c r="F149" s="45"/>
      <c r="G149" s="35"/>
      <c r="H149" s="13">
        <v>2</v>
      </c>
      <c r="I149" s="61" t="s">
        <v>273</v>
      </c>
      <c r="J149" s="11">
        <v>43465</v>
      </c>
      <c r="K149" s="12" t="s">
        <v>275</v>
      </c>
      <c r="L149" s="123"/>
      <c r="M149" s="40"/>
    </row>
    <row r="150" spans="1:14" s="7" customFormat="1" ht="27.6" x14ac:dyDescent="0.3">
      <c r="A150" s="117"/>
      <c r="B150" s="38"/>
      <c r="C150" s="120"/>
      <c r="D150" s="35"/>
      <c r="E150" s="10"/>
      <c r="F150" s="45"/>
      <c r="G150" s="35"/>
      <c r="H150" s="13">
        <v>3</v>
      </c>
      <c r="I150" s="61" t="s">
        <v>274</v>
      </c>
      <c r="J150" s="11">
        <v>43465</v>
      </c>
      <c r="K150" s="12" t="s">
        <v>275</v>
      </c>
      <c r="L150" s="123"/>
      <c r="M150" s="40"/>
    </row>
    <row r="151" spans="1:14" s="7" customFormat="1" ht="27.6" x14ac:dyDescent="0.3">
      <c r="A151" s="117"/>
      <c r="B151" s="38"/>
      <c r="C151" s="120"/>
      <c r="D151" s="35"/>
      <c r="E151" s="10"/>
      <c r="F151" s="45"/>
      <c r="G151" s="35"/>
      <c r="H151" s="13">
        <v>4</v>
      </c>
      <c r="I151" s="61" t="s">
        <v>263</v>
      </c>
      <c r="J151" s="11">
        <v>43465</v>
      </c>
      <c r="K151" s="12" t="s">
        <v>275</v>
      </c>
      <c r="L151" s="123"/>
      <c r="M151" s="40"/>
    </row>
    <row r="152" spans="1:14" s="7" customFormat="1" ht="14.4" thickBot="1" x14ac:dyDescent="0.35">
      <c r="A152" s="117"/>
      <c r="B152" s="38"/>
      <c r="C152" s="120"/>
      <c r="D152" s="35"/>
      <c r="E152" s="10"/>
      <c r="F152" s="45"/>
      <c r="G152" s="35"/>
      <c r="H152" s="13">
        <v>5</v>
      </c>
      <c r="I152" s="61" t="s">
        <v>265</v>
      </c>
      <c r="J152" s="11">
        <v>43465</v>
      </c>
      <c r="K152" s="12" t="s">
        <v>275</v>
      </c>
      <c r="L152" s="123"/>
      <c r="M152" s="40"/>
    </row>
    <row r="153" spans="1:14" s="7" customFormat="1" ht="41.4" x14ac:dyDescent="0.3">
      <c r="A153" s="116" t="s">
        <v>346</v>
      </c>
      <c r="B153" s="80"/>
      <c r="C153" s="119" t="s">
        <v>303</v>
      </c>
      <c r="D153" s="82" t="s">
        <v>21</v>
      </c>
      <c r="E153" s="22">
        <v>60000</v>
      </c>
      <c r="F153" s="82" t="s">
        <v>98</v>
      </c>
      <c r="G153" s="82" t="s">
        <v>312</v>
      </c>
      <c r="H153" s="23">
        <v>1</v>
      </c>
      <c r="I153" s="105" t="s">
        <v>304</v>
      </c>
      <c r="J153" s="110">
        <v>43169</v>
      </c>
      <c r="K153" s="111" t="s">
        <v>313</v>
      </c>
      <c r="L153" s="122">
        <v>50000000</v>
      </c>
      <c r="M153" s="39" t="s">
        <v>57</v>
      </c>
    </row>
    <row r="154" spans="1:14" s="7" customFormat="1" x14ac:dyDescent="0.3">
      <c r="A154" s="117"/>
      <c r="B154" s="81"/>
      <c r="C154" s="120"/>
      <c r="D154" s="83"/>
      <c r="E154" s="10"/>
      <c r="F154" s="83"/>
      <c r="G154" s="83"/>
      <c r="H154" s="13">
        <v>2</v>
      </c>
      <c r="I154" s="106" t="s">
        <v>305</v>
      </c>
      <c r="J154" s="112">
        <v>43202</v>
      </c>
      <c r="K154" s="113" t="s">
        <v>314</v>
      </c>
      <c r="L154" s="123"/>
      <c r="M154" s="40"/>
    </row>
    <row r="155" spans="1:14" s="7" customFormat="1" ht="41.4" x14ac:dyDescent="0.3">
      <c r="A155" s="117"/>
      <c r="B155" s="81"/>
      <c r="C155" s="120"/>
      <c r="D155" s="83"/>
      <c r="E155" s="10"/>
      <c r="F155" s="83"/>
      <c r="G155" s="83"/>
      <c r="H155" s="13">
        <v>3</v>
      </c>
      <c r="I155" s="107" t="s">
        <v>306</v>
      </c>
      <c r="J155" s="112">
        <v>43263</v>
      </c>
      <c r="K155" s="113" t="s">
        <v>315</v>
      </c>
      <c r="L155" s="123"/>
      <c r="M155" s="40"/>
    </row>
    <row r="156" spans="1:14" s="7" customFormat="1" ht="27.6" x14ac:dyDescent="0.3">
      <c r="A156" s="117"/>
      <c r="B156" s="81"/>
      <c r="C156" s="120"/>
      <c r="D156" s="83"/>
      <c r="E156" s="10"/>
      <c r="F156" s="83"/>
      <c r="G156" s="83"/>
      <c r="H156" s="13">
        <v>4</v>
      </c>
      <c r="I156" s="108" t="s">
        <v>307</v>
      </c>
      <c r="J156" s="112">
        <v>43273</v>
      </c>
      <c r="K156" s="113" t="s">
        <v>316</v>
      </c>
      <c r="L156" s="123"/>
      <c r="M156" s="40"/>
    </row>
    <row r="157" spans="1:14" s="7" customFormat="1" ht="27.6" x14ac:dyDescent="0.3">
      <c r="A157" s="117"/>
      <c r="B157" s="81"/>
      <c r="C157" s="120"/>
      <c r="D157" s="83"/>
      <c r="E157" s="10"/>
      <c r="F157" s="83"/>
      <c r="G157" s="83"/>
      <c r="H157" s="13">
        <v>5</v>
      </c>
      <c r="I157" s="107" t="s">
        <v>308</v>
      </c>
      <c r="J157" s="112">
        <v>43295</v>
      </c>
      <c r="K157" s="113" t="s">
        <v>314</v>
      </c>
      <c r="L157" s="123"/>
      <c r="M157" s="40"/>
    </row>
    <row r="158" spans="1:14" s="7" customFormat="1" ht="27.6" x14ac:dyDescent="0.3">
      <c r="A158" s="117"/>
      <c r="B158" s="81"/>
      <c r="C158" s="120"/>
      <c r="D158" s="83"/>
      <c r="E158" s="10"/>
      <c r="F158" s="83"/>
      <c r="G158" s="83"/>
      <c r="H158" s="13">
        <v>6</v>
      </c>
      <c r="I158" s="107" t="s">
        <v>309</v>
      </c>
      <c r="J158" s="112">
        <v>43299</v>
      </c>
      <c r="K158" s="113" t="s">
        <v>316</v>
      </c>
      <c r="L158" s="123"/>
      <c r="M158" s="40"/>
    </row>
    <row r="159" spans="1:14" s="7" customFormat="1" ht="41.4" x14ac:dyDescent="0.3">
      <c r="A159" s="117"/>
      <c r="B159" s="81"/>
      <c r="C159" s="120"/>
      <c r="D159" s="83"/>
      <c r="E159" s="10"/>
      <c r="F159" s="83"/>
      <c r="G159" s="83"/>
      <c r="H159" s="13">
        <v>7</v>
      </c>
      <c r="I159" s="107" t="s">
        <v>310</v>
      </c>
      <c r="J159" s="112">
        <v>43370</v>
      </c>
      <c r="K159" s="113" t="s">
        <v>317</v>
      </c>
      <c r="L159" s="123"/>
      <c r="M159" s="40"/>
    </row>
    <row r="160" spans="1:14" s="7" customFormat="1" ht="14.4" thickBot="1" x14ac:dyDescent="0.35">
      <c r="A160" s="118"/>
      <c r="B160" s="85"/>
      <c r="C160" s="121"/>
      <c r="D160" s="84"/>
      <c r="E160" s="27"/>
      <c r="F160" s="84"/>
      <c r="G160" s="84"/>
      <c r="H160" s="28">
        <v>8</v>
      </c>
      <c r="I160" s="109" t="s">
        <v>311</v>
      </c>
      <c r="J160" s="114">
        <v>43396</v>
      </c>
      <c r="K160" s="115" t="s">
        <v>317</v>
      </c>
      <c r="L160" s="124"/>
      <c r="M160" s="41"/>
    </row>
    <row r="161" spans="1:13" s="7" customFormat="1" ht="41.4" x14ac:dyDescent="0.3">
      <c r="A161" s="116" t="s">
        <v>318</v>
      </c>
      <c r="B161" s="80"/>
      <c r="C161" s="119" t="s">
        <v>319</v>
      </c>
      <c r="D161" s="82" t="s">
        <v>21</v>
      </c>
      <c r="E161" s="22">
        <v>120000</v>
      </c>
      <c r="F161" s="82" t="s">
        <v>80</v>
      </c>
      <c r="G161" s="82" t="s">
        <v>320</v>
      </c>
      <c r="H161" s="23">
        <v>1</v>
      </c>
      <c r="I161" s="82" t="s">
        <v>321</v>
      </c>
      <c r="J161" s="24">
        <v>43189</v>
      </c>
      <c r="K161" s="25" t="s">
        <v>322</v>
      </c>
      <c r="L161" s="122">
        <v>300000000</v>
      </c>
      <c r="M161" s="39" t="s">
        <v>57</v>
      </c>
    </row>
    <row r="162" spans="1:13" s="7" customFormat="1" ht="41.4" x14ac:dyDescent="0.3">
      <c r="A162" s="117"/>
      <c r="B162" s="81"/>
      <c r="C162" s="120"/>
      <c r="D162" s="83"/>
      <c r="E162" s="10"/>
      <c r="F162" s="83" t="s">
        <v>36</v>
      </c>
      <c r="G162" s="83" t="s">
        <v>320</v>
      </c>
      <c r="H162" s="13">
        <v>2</v>
      </c>
      <c r="I162" s="83" t="s">
        <v>308</v>
      </c>
      <c r="J162" s="11">
        <v>43205</v>
      </c>
      <c r="K162" s="12" t="s">
        <v>322</v>
      </c>
      <c r="L162" s="123"/>
      <c r="M162" s="40"/>
    </row>
    <row r="163" spans="1:13" s="7" customFormat="1" ht="41.4" x14ac:dyDescent="0.3">
      <c r="A163" s="117"/>
      <c r="B163" s="81"/>
      <c r="C163" s="120"/>
      <c r="D163" s="83"/>
      <c r="E163" s="10"/>
      <c r="F163" s="83" t="s">
        <v>76</v>
      </c>
      <c r="G163" s="83" t="s">
        <v>320</v>
      </c>
      <c r="H163" s="13">
        <v>3</v>
      </c>
      <c r="I163" s="83" t="s">
        <v>323</v>
      </c>
      <c r="J163" s="11">
        <v>43235</v>
      </c>
      <c r="K163" s="12" t="s">
        <v>322</v>
      </c>
      <c r="L163" s="123"/>
      <c r="M163" s="40"/>
    </row>
    <row r="164" spans="1:13" s="7" customFormat="1" ht="41.4" x14ac:dyDescent="0.3">
      <c r="A164" s="117"/>
      <c r="B164" s="81"/>
      <c r="C164" s="120"/>
      <c r="D164" s="83"/>
      <c r="E164" s="10"/>
      <c r="F164" s="83" t="s">
        <v>35</v>
      </c>
      <c r="G164" s="83" t="s">
        <v>320</v>
      </c>
      <c r="H164" s="13">
        <v>4</v>
      </c>
      <c r="I164" s="83" t="s">
        <v>324</v>
      </c>
      <c r="J164" s="11">
        <v>43327</v>
      </c>
      <c r="K164" s="12" t="s">
        <v>322</v>
      </c>
      <c r="L164" s="123"/>
      <c r="M164" s="40"/>
    </row>
    <row r="165" spans="1:13" s="7" customFormat="1" x14ac:dyDescent="0.3">
      <c r="A165" s="117"/>
      <c r="B165" s="81"/>
      <c r="C165" s="120"/>
      <c r="D165" s="83"/>
      <c r="E165" s="10"/>
      <c r="F165" s="83" t="s">
        <v>83</v>
      </c>
      <c r="G165" s="83" t="s">
        <v>320</v>
      </c>
      <c r="H165" s="13"/>
      <c r="I165" s="83"/>
      <c r="J165" s="11"/>
      <c r="K165" s="12"/>
      <c r="L165" s="123"/>
      <c r="M165" s="40"/>
    </row>
    <row r="166" spans="1:13" s="7" customFormat="1" x14ac:dyDescent="0.3">
      <c r="A166" s="117"/>
      <c r="B166" s="81"/>
      <c r="C166" s="120"/>
      <c r="D166" s="83"/>
      <c r="E166" s="10"/>
      <c r="F166" s="83" t="s">
        <v>34</v>
      </c>
      <c r="G166" s="83" t="s">
        <v>320</v>
      </c>
      <c r="H166" s="13"/>
      <c r="I166" s="83"/>
      <c r="J166" s="11"/>
      <c r="K166" s="12"/>
      <c r="L166" s="123"/>
      <c r="M166" s="40"/>
    </row>
    <row r="167" spans="1:13" s="7" customFormat="1" x14ac:dyDescent="0.3">
      <c r="A167" s="117"/>
      <c r="B167" s="81"/>
      <c r="C167" s="120"/>
      <c r="D167" s="83"/>
      <c r="E167" s="10"/>
      <c r="F167" s="83" t="s">
        <v>82</v>
      </c>
      <c r="G167" s="83" t="s">
        <v>320</v>
      </c>
      <c r="H167" s="13"/>
      <c r="I167" s="83"/>
      <c r="J167" s="11"/>
      <c r="K167" s="12"/>
      <c r="L167" s="123"/>
      <c r="M167" s="40"/>
    </row>
    <row r="168" spans="1:13" s="7" customFormat="1" x14ac:dyDescent="0.3">
      <c r="A168" s="117"/>
      <c r="B168" s="81"/>
      <c r="C168" s="120"/>
      <c r="D168" s="83"/>
      <c r="E168" s="10"/>
      <c r="F168" s="83" t="s">
        <v>37</v>
      </c>
      <c r="G168" s="83" t="s">
        <v>320</v>
      </c>
      <c r="H168" s="13"/>
      <c r="I168" s="83"/>
      <c r="J168" s="11"/>
      <c r="K168" s="12"/>
      <c r="L168" s="123"/>
      <c r="M168" s="40"/>
    </row>
    <row r="169" spans="1:13" s="7" customFormat="1" x14ac:dyDescent="0.3">
      <c r="A169" s="117"/>
      <c r="B169" s="81"/>
      <c r="C169" s="120"/>
      <c r="D169" s="83"/>
      <c r="E169" s="10"/>
      <c r="F169" s="83" t="s">
        <v>86</v>
      </c>
      <c r="G169" s="83" t="s">
        <v>320</v>
      </c>
      <c r="H169" s="13"/>
      <c r="I169" s="83"/>
      <c r="J169" s="11"/>
      <c r="K169" s="12"/>
      <c r="L169" s="123"/>
      <c r="M169" s="40"/>
    </row>
    <row r="170" spans="1:13" s="7" customFormat="1" x14ac:dyDescent="0.3">
      <c r="A170" s="117"/>
      <c r="B170" s="81"/>
      <c r="C170" s="120"/>
      <c r="D170" s="83"/>
      <c r="E170" s="10"/>
      <c r="F170" s="83" t="s">
        <v>87</v>
      </c>
      <c r="G170" s="83" t="s">
        <v>320</v>
      </c>
      <c r="H170" s="13"/>
      <c r="I170" s="83"/>
      <c r="J170" s="11"/>
      <c r="K170" s="12"/>
      <c r="L170" s="123"/>
      <c r="M170" s="40"/>
    </row>
    <row r="171" spans="1:13" s="7" customFormat="1" ht="27.6" x14ac:dyDescent="0.3">
      <c r="A171" s="117"/>
      <c r="B171" s="81"/>
      <c r="C171" s="120"/>
      <c r="D171" s="83"/>
      <c r="E171" s="10"/>
      <c r="F171" s="83" t="s">
        <v>91</v>
      </c>
      <c r="G171" s="83" t="s">
        <v>320</v>
      </c>
      <c r="H171" s="13"/>
      <c r="I171" s="83"/>
      <c r="J171" s="11"/>
      <c r="K171" s="12"/>
      <c r="L171" s="123"/>
      <c r="M171" s="40"/>
    </row>
    <row r="172" spans="1:13" s="7" customFormat="1" x14ac:dyDescent="0.3">
      <c r="A172" s="117"/>
      <c r="B172" s="81"/>
      <c r="C172" s="120"/>
      <c r="D172" s="83"/>
      <c r="E172" s="10"/>
      <c r="F172" s="83" t="s">
        <v>89</v>
      </c>
      <c r="G172" s="83" t="s">
        <v>320</v>
      </c>
      <c r="H172" s="13"/>
      <c r="I172" s="83"/>
      <c r="J172" s="11"/>
      <c r="K172" s="12"/>
      <c r="L172" s="123"/>
      <c r="M172" s="40"/>
    </row>
    <row r="173" spans="1:13" s="7" customFormat="1" x14ac:dyDescent="0.3">
      <c r="A173" s="117"/>
      <c r="B173" s="81"/>
      <c r="C173" s="120"/>
      <c r="D173" s="83"/>
      <c r="E173" s="10"/>
      <c r="F173" s="83" t="s">
        <v>94</v>
      </c>
      <c r="G173" s="83" t="s">
        <v>320</v>
      </c>
      <c r="H173" s="13"/>
      <c r="I173" s="83"/>
      <c r="J173" s="11"/>
      <c r="K173" s="12"/>
      <c r="L173" s="123"/>
      <c r="M173" s="40"/>
    </row>
    <row r="174" spans="1:13" s="7" customFormat="1" x14ac:dyDescent="0.3">
      <c r="A174" s="117"/>
      <c r="B174" s="81"/>
      <c r="C174" s="120"/>
      <c r="D174" s="83"/>
      <c r="E174" s="10"/>
      <c r="F174" s="83" t="s">
        <v>85</v>
      </c>
      <c r="G174" s="83" t="s">
        <v>320</v>
      </c>
      <c r="H174" s="13"/>
      <c r="I174" s="83"/>
      <c r="J174" s="11"/>
      <c r="K174" s="12"/>
      <c r="L174" s="123"/>
      <c r="M174" s="40"/>
    </row>
    <row r="175" spans="1:13" s="7" customFormat="1" ht="14.4" thickBot="1" x14ac:dyDescent="0.35">
      <c r="A175" s="118"/>
      <c r="B175" s="85"/>
      <c r="C175" s="121"/>
      <c r="D175" s="84"/>
      <c r="E175" s="27"/>
      <c r="F175" s="84" t="s">
        <v>93</v>
      </c>
      <c r="G175" s="84" t="s">
        <v>320</v>
      </c>
      <c r="H175" s="28"/>
      <c r="I175" s="84"/>
      <c r="J175" s="29"/>
      <c r="K175" s="30"/>
      <c r="L175" s="124"/>
      <c r="M175" s="41"/>
    </row>
    <row r="176" spans="1:13" s="7" customFormat="1" ht="41.4" x14ac:dyDescent="0.3">
      <c r="A176" s="116" t="s">
        <v>325</v>
      </c>
      <c r="B176" s="80"/>
      <c r="C176" s="119" t="s">
        <v>326</v>
      </c>
      <c r="D176" s="82" t="s">
        <v>21</v>
      </c>
      <c r="E176" s="22">
        <v>1235000</v>
      </c>
      <c r="F176" s="82" t="s">
        <v>40</v>
      </c>
      <c r="G176" s="82" t="s">
        <v>22</v>
      </c>
      <c r="H176" s="23">
        <v>1</v>
      </c>
      <c r="I176" s="99" t="s">
        <v>327</v>
      </c>
      <c r="J176" s="24">
        <v>43151</v>
      </c>
      <c r="K176" s="25" t="s">
        <v>316</v>
      </c>
      <c r="L176" s="122">
        <v>20000000</v>
      </c>
      <c r="M176" s="39" t="s">
        <v>57</v>
      </c>
    </row>
    <row r="177" spans="1:13" s="7" customFormat="1" x14ac:dyDescent="0.3">
      <c r="A177" s="117"/>
      <c r="B177" s="81"/>
      <c r="C177" s="120"/>
      <c r="D177" s="83"/>
      <c r="E177" s="10"/>
      <c r="F177" s="83"/>
      <c r="G177" s="83"/>
      <c r="H177" s="13">
        <v>2</v>
      </c>
      <c r="I177" s="100" t="s">
        <v>328</v>
      </c>
      <c r="J177" s="11">
        <v>43176</v>
      </c>
      <c r="K177" s="12" t="s">
        <v>316</v>
      </c>
      <c r="L177" s="123"/>
      <c r="M177" s="40"/>
    </row>
    <row r="178" spans="1:13" s="7" customFormat="1" ht="27.6" x14ac:dyDescent="0.3">
      <c r="A178" s="117"/>
      <c r="B178" s="81"/>
      <c r="C178" s="120"/>
      <c r="D178" s="83"/>
      <c r="E178" s="10"/>
      <c r="F178" s="83"/>
      <c r="G178" s="83"/>
      <c r="H178" s="13">
        <v>3</v>
      </c>
      <c r="I178" s="100" t="s">
        <v>329</v>
      </c>
      <c r="J178" s="11">
        <v>43207</v>
      </c>
      <c r="K178" s="12" t="s">
        <v>316</v>
      </c>
      <c r="L178" s="123"/>
      <c r="M178" s="40"/>
    </row>
    <row r="179" spans="1:13" s="7" customFormat="1" ht="14.4" thickBot="1" x14ac:dyDescent="0.35">
      <c r="A179" s="117"/>
      <c r="B179" s="81"/>
      <c r="C179" s="120"/>
      <c r="D179" s="83"/>
      <c r="E179" s="10"/>
      <c r="F179" s="83"/>
      <c r="G179" s="83"/>
      <c r="H179" s="13">
        <v>4</v>
      </c>
      <c r="I179" s="100" t="s">
        <v>330</v>
      </c>
      <c r="J179" s="11">
        <v>43235</v>
      </c>
      <c r="K179" s="12" t="s">
        <v>316</v>
      </c>
      <c r="L179" s="123"/>
      <c r="M179" s="40"/>
    </row>
    <row r="180" spans="1:13" s="7" customFormat="1" ht="41.4" x14ac:dyDescent="0.3">
      <c r="A180" s="116" t="s">
        <v>331</v>
      </c>
      <c r="B180" s="80"/>
      <c r="C180" s="119" t="s">
        <v>332</v>
      </c>
      <c r="D180" s="82" t="s">
        <v>21</v>
      </c>
      <c r="E180" s="22">
        <v>1235000</v>
      </c>
      <c r="F180" s="82" t="s">
        <v>98</v>
      </c>
      <c r="G180" s="82" t="s">
        <v>22</v>
      </c>
      <c r="H180" s="23">
        <v>1</v>
      </c>
      <c r="I180" s="99" t="s">
        <v>305</v>
      </c>
      <c r="J180" s="24">
        <v>43205</v>
      </c>
      <c r="K180" s="25" t="s">
        <v>333</v>
      </c>
      <c r="L180" s="122">
        <v>30000000</v>
      </c>
      <c r="M180" s="39" t="s">
        <v>57</v>
      </c>
    </row>
    <row r="181" spans="1:13" s="7" customFormat="1" ht="27.6" x14ac:dyDescent="0.3">
      <c r="A181" s="117"/>
      <c r="B181" s="81"/>
      <c r="C181" s="120"/>
      <c r="D181" s="83"/>
      <c r="E181" s="10"/>
      <c r="F181" s="83"/>
      <c r="G181" s="83"/>
      <c r="H181" s="13">
        <v>2</v>
      </c>
      <c r="I181" s="100" t="s">
        <v>308</v>
      </c>
      <c r="J181" s="11">
        <v>43296</v>
      </c>
      <c r="K181" s="12" t="s">
        <v>333</v>
      </c>
      <c r="L181" s="123"/>
      <c r="M181" s="40"/>
    </row>
    <row r="182" spans="1:13" s="7" customFormat="1" ht="27.6" x14ac:dyDescent="0.3">
      <c r="A182" s="117"/>
      <c r="B182" s="81"/>
      <c r="C182" s="120"/>
      <c r="D182" s="83"/>
      <c r="E182" s="10"/>
      <c r="F182" s="83"/>
      <c r="G182" s="83"/>
      <c r="H182" s="13">
        <v>3</v>
      </c>
      <c r="I182" s="100" t="s">
        <v>323</v>
      </c>
      <c r="J182" s="11">
        <v>43267</v>
      </c>
      <c r="K182" s="12" t="s">
        <v>333</v>
      </c>
      <c r="L182" s="123"/>
      <c r="M182" s="40"/>
    </row>
    <row r="183" spans="1:13" s="7" customFormat="1" ht="14.4" thickBot="1" x14ac:dyDescent="0.35">
      <c r="A183" s="117"/>
      <c r="B183" s="81"/>
      <c r="C183" s="120"/>
      <c r="D183" s="83"/>
      <c r="E183" s="10"/>
      <c r="F183" s="83"/>
      <c r="G183" s="83"/>
      <c r="H183" s="13">
        <v>4</v>
      </c>
      <c r="I183" s="100" t="s">
        <v>324</v>
      </c>
      <c r="J183" s="11">
        <v>43329</v>
      </c>
      <c r="K183" s="12" t="s">
        <v>316</v>
      </c>
      <c r="L183" s="123"/>
      <c r="M183" s="40"/>
    </row>
    <row r="184" spans="1:13" s="7" customFormat="1" ht="41.4" x14ac:dyDescent="0.3">
      <c r="A184" s="116" t="s">
        <v>334</v>
      </c>
      <c r="B184" s="80"/>
      <c r="C184" s="119" t="s">
        <v>335</v>
      </c>
      <c r="D184" s="82" t="s">
        <v>21</v>
      </c>
      <c r="E184" s="22">
        <v>300</v>
      </c>
      <c r="F184" s="82" t="s">
        <v>78</v>
      </c>
      <c r="G184" s="82" t="s">
        <v>336</v>
      </c>
      <c r="H184" s="23">
        <v>1</v>
      </c>
      <c r="I184" s="99" t="s">
        <v>305</v>
      </c>
      <c r="J184" s="24">
        <v>43169</v>
      </c>
      <c r="K184" s="25" t="s">
        <v>337</v>
      </c>
      <c r="L184" s="122">
        <v>25000000</v>
      </c>
      <c r="M184" s="39" t="s">
        <v>57</v>
      </c>
    </row>
    <row r="185" spans="1:13" s="7" customFormat="1" ht="27.6" x14ac:dyDescent="0.3">
      <c r="A185" s="117"/>
      <c r="B185" s="81"/>
      <c r="C185" s="120"/>
      <c r="D185" s="83"/>
      <c r="E185" s="10"/>
      <c r="F185" s="83"/>
      <c r="G185" s="83"/>
      <c r="H185" s="13">
        <v>2</v>
      </c>
      <c r="I185" s="100" t="s">
        <v>338</v>
      </c>
      <c r="J185" s="11">
        <v>43205</v>
      </c>
      <c r="K185" s="12" t="s">
        <v>337</v>
      </c>
      <c r="L185" s="123"/>
      <c r="M185" s="40"/>
    </row>
    <row r="186" spans="1:13" s="7" customFormat="1" ht="27.6" x14ac:dyDescent="0.3">
      <c r="A186" s="117"/>
      <c r="B186" s="81"/>
      <c r="C186" s="120"/>
      <c r="D186" s="83"/>
      <c r="E186" s="10"/>
      <c r="F186" s="83"/>
      <c r="G186" s="83"/>
      <c r="H186" s="13">
        <v>3</v>
      </c>
      <c r="I186" s="100" t="s">
        <v>339</v>
      </c>
      <c r="J186" s="11">
        <v>43230</v>
      </c>
      <c r="K186" s="12" t="s">
        <v>337</v>
      </c>
      <c r="L186" s="123"/>
      <c r="M186" s="40"/>
    </row>
    <row r="187" spans="1:13" s="7" customFormat="1" ht="28.2" thickBot="1" x14ac:dyDescent="0.35">
      <c r="A187" s="117"/>
      <c r="B187" s="81"/>
      <c r="C187" s="120"/>
      <c r="D187" s="83"/>
      <c r="E187" s="10"/>
      <c r="F187" s="83"/>
      <c r="G187" s="83"/>
      <c r="H187" s="13">
        <v>4</v>
      </c>
      <c r="I187" s="102" t="s">
        <v>340</v>
      </c>
      <c r="J187" s="29">
        <v>43268</v>
      </c>
      <c r="K187" s="91" t="s">
        <v>341</v>
      </c>
      <c r="L187" s="123"/>
      <c r="M187" s="40"/>
    </row>
    <row r="188" spans="1:13" s="7" customFormat="1" ht="41.4" x14ac:dyDescent="0.3">
      <c r="A188" s="116" t="s">
        <v>343</v>
      </c>
      <c r="B188" s="80"/>
      <c r="C188" s="119" t="s">
        <v>342</v>
      </c>
      <c r="D188" s="82" t="s">
        <v>21</v>
      </c>
      <c r="E188" s="22">
        <v>450</v>
      </c>
      <c r="F188" s="82" t="s">
        <v>40</v>
      </c>
      <c r="G188" s="82" t="s">
        <v>22</v>
      </c>
      <c r="H188" s="23">
        <v>1</v>
      </c>
      <c r="I188" s="99" t="s">
        <v>305</v>
      </c>
      <c r="J188" s="19">
        <v>43157</v>
      </c>
      <c r="K188" s="25" t="s">
        <v>344</v>
      </c>
      <c r="L188" s="122">
        <v>20000000</v>
      </c>
      <c r="M188" s="39" t="s">
        <v>57</v>
      </c>
    </row>
    <row r="189" spans="1:13" s="7" customFormat="1" ht="27.6" x14ac:dyDescent="0.3">
      <c r="A189" s="117"/>
      <c r="B189" s="81"/>
      <c r="C189" s="120"/>
      <c r="D189" s="83"/>
      <c r="E189" s="10"/>
      <c r="F189" s="83"/>
      <c r="G189" s="83"/>
      <c r="H189" s="13">
        <v>2</v>
      </c>
      <c r="I189" s="100" t="s">
        <v>345</v>
      </c>
      <c r="J189" s="11">
        <v>43174</v>
      </c>
      <c r="K189" s="12" t="s">
        <v>344</v>
      </c>
      <c r="L189" s="123"/>
      <c r="M189" s="40"/>
    </row>
    <row r="190" spans="1:13" s="7" customFormat="1" ht="27.6" x14ac:dyDescent="0.3">
      <c r="A190" s="117"/>
      <c r="B190" s="81"/>
      <c r="C190" s="120"/>
      <c r="D190" s="83"/>
      <c r="E190" s="10"/>
      <c r="F190" s="83"/>
      <c r="G190" s="83"/>
      <c r="H190" s="13">
        <v>3</v>
      </c>
      <c r="I190" s="100" t="s">
        <v>339</v>
      </c>
      <c r="J190" s="11">
        <v>43200</v>
      </c>
      <c r="K190" s="12" t="s">
        <v>316</v>
      </c>
      <c r="L190" s="123"/>
      <c r="M190" s="40"/>
    </row>
    <row r="191" spans="1:13" s="7" customFormat="1" ht="14.4" thickBot="1" x14ac:dyDescent="0.35">
      <c r="A191" s="117"/>
      <c r="B191" s="81"/>
      <c r="C191" s="120"/>
      <c r="D191" s="83"/>
      <c r="E191" s="10"/>
      <c r="F191" s="83"/>
      <c r="G191" s="83"/>
      <c r="H191" s="13">
        <v>4</v>
      </c>
      <c r="I191" s="100" t="s">
        <v>340</v>
      </c>
      <c r="J191" s="11">
        <v>43229</v>
      </c>
      <c r="K191" s="12" t="s">
        <v>316</v>
      </c>
      <c r="L191" s="123"/>
      <c r="M191" s="40"/>
    </row>
    <row r="192" spans="1:13" ht="41.4" x14ac:dyDescent="0.3">
      <c r="A192" s="116" t="s">
        <v>347</v>
      </c>
      <c r="B192" s="80"/>
      <c r="C192" s="119" t="s">
        <v>348</v>
      </c>
      <c r="D192" s="82" t="s">
        <v>21</v>
      </c>
      <c r="E192" s="22">
        <v>191800</v>
      </c>
      <c r="F192" s="82" t="s">
        <v>94</v>
      </c>
      <c r="G192" s="82" t="s">
        <v>281</v>
      </c>
      <c r="H192" s="23">
        <v>1</v>
      </c>
      <c r="I192" s="103" t="s">
        <v>23</v>
      </c>
      <c r="J192" s="51">
        <v>43220</v>
      </c>
      <c r="K192" s="52" t="s">
        <v>349</v>
      </c>
      <c r="L192" s="122">
        <v>520000000</v>
      </c>
      <c r="M192" s="39" t="s">
        <v>57</v>
      </c>
    </row>
    <row r="193" spans="1:13" ht="27.6" x14ac:dyDescent="0.3">
      <c r="A193" s="117"/>
      <c r="B193" s="81"/>
      <c r="C193" s="120"/>
      <c r="D193" s="83"/>
      <c r="E193" s="10"/>
      <c r="F193" s="83" t="s">
        <v>88</v>
      </c>
      <c r="G193" s="83" t="s">
        <v>281</v>
      </c>
      <c r="H193" s="13">
        <v>2</v>
      </c>
      <c r="I193" s="104" t="s">
        <v>350</v>
      </c>
      <c r="J193" s="57">
        <v>43235</v>
      </c>
      <c r="K193" s="58" t="s">
        <v>351</v>
      </c>
      <c r="L193" s="123"/>
      <c r="M193" s="40"/>
    </row>
    <row r="194" spans="1:13" x14ac:dyDescent="0.3">
      <c r="A194" s="117"/>
      <c r="B194" s="81"/>
      <c r="C194" s="120"/>
      <c r="D194" s="83"/>
      <c r="E194" s="10"/>
      <c r="F194" s="83" t="s">
        <v>90</v>
      </c>
      <c r="G194" s="83" t="s">
        <v>281</v>
      </c>
      <c r="H194" s="13">
        <v>3</v>
      </c>
      <c r="I194" s="104" t="s">
        <v>352</v>
      </c>
      <c r="J194" s="57">
        <v>43291</v>
      </c>
      <c r="K194" s="58" t="s">
        <v>351</v>
      </c>
      <c r="L194" s="123"/>
      <c r="M194" s="40"/>
    </row>
    <row r="195" spans="1:13" ht="27.6" x14ac:dyDescent="0.3">
      <c r="A195" s="117"/>
      <c r="B195" s="81"/>
      <c r="C195" s="120"/>
      <c r="D195" s="83"/>
      <c r="E195" s="10"/>
      <c r="F195" s="83" t="s">
        <v>91</v>
      </c>
      <c r="G195" s="83" t="s">
        <v>281</v>
      </c>
      <c r="H195" s="13">
        <v>4</v>
      </c>
      <c r="I195" s="104" t="s">
        <v>353</v>
      </c>
      <c r="J195" s="57">
        <v>43324</v>
      </c>
      <c r="K195" s="58" t="s">
        <v>354</v>
      </c>
      <c r="L195" s="123"/>
      <c r="M195" s="40"/>
    </row>
    <row r="196" spans="1:13" x14ac:dyDescent="0.3">
      <c r="A196" s="117"/>
      <c r="B196" s="81"/>
      <c r="C196" s="120"/>
      <c r="D196" s="83"/>
      <c r="E196" s="10"/>
      <c r="F196" s="83" t="s">
        <v>85</v>
      </c>
      <c r="G196" s="83" t="s">
        <v>281</v>
      </c>
      <c r="H196" s="13">
        <v>5</v>
      </c>
      <c r="I196" s="104" t="s">
        <v>355</v>
      </c>
      <c r="J196" s="57">
        <v>43444</v>
      </c>
      <c r="K196" s="58" t="s">
        <v>356</v>
      </c>
      <c r="L196" s="123"/>
      <c r="M196" s="40"/>
    </row>
    <row r="197" spans="1:13" x14ac:dyDescent="0.3">
      <c r="A197" s="117"/>
      <c r="B197" s="98"/>
      <c r="C197" s="120"/>
      <c r="D197" s="100"/>
      <c r="E197" s="10"/>
      <c r="F197" s="100" t="s">
        <v>80</v>
      </c>
      <c r="G197" s="100" t="s">
        <v>281</v>
      </c>
      <c r="H197" s="13"/>
      <c r="I197" s="100"/>
      <c r="J197" s="11"/>
      <c r="K197" s="12"/>
      <c r="L197" s="123"/>
      <c r="M197" s="40"/>
    </row>
    <row r="198" spans="1:13" x14ac:dyDescent="0.3">
      <c r="A198" s="117"/>
      <c r="B198" s="81"/>
      <c r="C198" s="120"/>
      <c r="D198" s="83"/>
      <c r="E198" s="10"/>
      <c r="F198" s="83" t="s">
        <v>39</v>
      </c>
      <c r="G198" s="83" t="s">
        <v>281</v>
      </c>
      <c r="H198" s="13"/>
      <c r="I198" s="83"/>
      <c r="J198" s="11"/>
      <c r="K198" s="12"/>
      <c r="L198" s="123"/>
      <c r="M198" s="40"/>
    </row>
    <row r="199" spans="1:13" ht="14.4" thickBot="1" x14ac:dyDescent="0.35">
      <c r="A199" s="118"/>
      <c r="B199" s="85"/>
      <c r="C199" s="121"/>
      <c r="D199" s="84"/>
      <c r="E199" s="27"/>
      <c r="F199" s="84" t="s">
        <v>75</v>
      </c>
      <c r="G199" s="84" t="s">
        <v>281</v>
      </c>
      <c r="H199" s="28"/>
      <c r="I199" s="84"/>
      <c r="J199" s="29"/>
      <c r="K199" s="30"/>
      <c r="L199" s="124"/>
      <c r="M199" s="41"/>
    </row>
    <row r="200" spans="1:13" ht="41.4" x14ac:dyDescent="0.3">
      <c r="A200" s="116" t="s">
        <v>357</v>
      </c>
      <c r="B200" s="80"/>
      <c r="C200" s="119" t="s">
        <v>358</v>
      </c>
      <c r="D200" s="82" t="s">
        <v>21</v>
      </c>
      <c r="E200" s="22">
        <v>2000</v>
      </c>
      <c r="F200" s="82" t="s">
        <v>77</v>
      </c>
      <c r="G200" s="82" t="s">
        <v>281</v>
      </c>
      <c r="H200" s="23">
        <v>1</v>
      </c>
      <c r="I200" s="103" t="s">
        <v>23</v>
      </c>
      <c r="J200" s="51">
        <v>43205</v>
      </c>
      <c r="K200" s="52" t="s">
        <v>359</v>
      </c>
      <c r="L200" s="122">
        <v>350000000</v>
      </c>
      <c r="M200" s="39" t="s">
        <v>57</v>
      </c>
    </row>
    <row r="201" spans="1:13" ht="27.6" x14ac:dyDescent="0.3">
      <c r="A201" s="117"/>
      <c r="B201" s="81"/>
      <c r="C201" s="120"/>
      <c r="D201" s="83"/>
      <c r="E201" s="10"/>
      <c r="F201" s="83" t="s">
        <v>38</v>
      </c>
      <c r="G201" s="83" t="s">
        <v>281</v>
      </c>
      <c r="H201" s="13">
        <v>2</v>
      </c>
      <c r="I201" s="104" t="s">
        <v>24</v>
      </c>
      <c r="J201" s="57">
        <v>43301</v>
      </c>
      <c r="K201" s="58" t="s">
        <v>360</v>
      </c>
      <c r="L201" s="123"/>
      <c r="M201" s="40"/>
    </row>
    <row r="202" spans="1:13" ht="27.6" x14ac:dyDescent="0.3">
      <c r="A202" s="117"/>
      <c r="B202" s="81"/>
      <c r="C202" s="120"/>
      <c r="D202" s="83"/>
      <c r="E202" s="10"/>
      <c r="F202" s="83" t="s">
        <v>36</v>
      </c>
      <c r="G202" s="83" t="s">
        <v>281</v>
      </c>
      <c r="H202" s="13">
        <v>3</v>
      </c>
      <c r="I202" s="104" t="s">
        <v>25</v>
      </c>
      <c r="J202" s="57">
        <v>43353</v>
      </c>
      <c r="K202" s="58" t="s">
        <v>360</v>
      </c>
      <c r="L202" s="123"/>
      <c r="M202" s="40"/>
    </row>
    <row r="203" spans="1:13" ht="27.6" x14ac:dyDescent="0.3">
      <c r="A203" s="117"/>
      <c r="B203" s="81"/>
      <c r="C203" s="120"/>
      <c r="D203" s="83"/>
      <c r="E203" s="10"/>
      <c r="F203" s="83" t="s">
        <v>79</v>
      </c>
      <c r="G203" s="83" t="s">
        <v>281</v>
      </c>
      <c r="H203" s="13">
        <v>4</v>
      </c>
      <c r="I203" s="104" t="s">
        <v>30</v>
      </c>
      <c r="J203" s="57">
        <v>43404</v>
      </c>
      <c r="K203" s="58" t="s">
        <v>360</v>
      </c>
      <c r="L203" s="123"/>
      <c r="M203" s="40"/>
    </row>
    <row r="204" spans="1:13" x14ac:dyDescent="0.3">
      <c r="A204" s="117"/>
      <c r="B204" s="81"/>
      <c r="C204" s="120"/>
      <c r="D204" s="83"/>
      <c r="E204" s="10"/>
      <c r="F204" s="83" t="s">
        <v>80</v>
      </c>
      <c r="G204" s="83" t="s">
        <v>281</v>
      </c>
      <c r="H204" s="13">
        <v>5</v>
      </c>
      <c r="I204" s="104" t="s">
        <v>361</v>
      </c>
      <c r="J204" s="57">
        <v>43414</v>
      </c>
      <c r="K204" s="58" t="s">
        <v>354</v>
      </c>
      <c r="L204" s="123"/>
      <c r="M204" s="40"/>
    </row>
    <row r="205" spans="1:13" x14ac:dyDescent="0.3">
      <c r="A205" s="117"/>
      <c r="B205" s="81"/>
      <c r="C205" s="120"/>
      <c r="D205" s="83"/>
      <c r="E205" s="10"/>
      <c r="F205" s="83" t="s">
        <v>82</v>
      </c>
      <c r="G205" s="83" t="s">
        <v>281</v>
      </c>
      <c r="H205" s="13">
        <v>6</v>
      </c>
      <c r="I205" s="104" t="s">
        <v>362</v>
      </c>
      <c r="J205" s="57">
        <v>43464</v>
      </c>
      <c r="K205" s="58" t="s">
        <v>356</v>
      </c>
      <c r="L205" s="123"/>
      <c r="M205" s="40"/>
    </row>
    <row r="206" spans="1:13" ht="28.2" thickBot="1" x14ac:dyDescent="0.35">
      <c r="A206" s="118"/>
      <c r="B206" s="85"/>
      <c r="C206" s="121"/>
      <c r="D206" s="84"/>
      <c r="E206" s="27"/>
      <c r="F206" s="84" t="s">
        <v>91</v>
      </c>
      <c r="G206" s="84" t="s">
        <v>281</v>
      </c>
      <c r="H206" s="28">
        <v>7</v>
      </c>
      <c r="I206" s="84"/>
      <c r="J206" s="29"/>
      <c r="K206" s="30"/>
      <c r="L206" s="124"/>
      <c r="M206" s="41"/>
    </row>
    <row r="207" spans="1:13" ht="41.4" x14ac:dyDescent="0.3">
      <c r="A207" s="116" t="s">
        <v>363</v>
      </c>
      <c r="B207" s="80"/>
      <c r="C207" s="119"/>
      <c r="D207" s="82" t="s">
        <v>21</v>
      </c>
      <c r="E207" s="22"/>
      <c r="F207" s="82"/>
      <c r="G207" s="82" t="s">
        <v>22</v>
      </c>
      <c r="H207" s="23">
        <v>1</v>
      </c>
      <c r="I207" s="82" t="s">
        <v>364</v>
      </c>
      <c r="J207" s="24">
        <v>43146</v>
      </c>
      <c r="K207" s="58" t="s">
        <v>360</v>
      </c>
      <c r="L207" s="122">
        <v>10000000</v>
      </c>
      <c r="M207" s="39" t="s">
        <v>57</v>
      </c>
    </row>
    <row r="208" spans="1:13" ht="42" thickBot="1" x14ac:dyDescent="0.35">
      <c r="A208" s="117"/>
      <c r="B208" s="81"/>
      <c r="C208" s="120"/>
      <c r="D208" s="83"/>
      <c r="E208" s="10"/>
      <c r="F208" s="83"/>
      <c r="G208" s="83"/>
      <c r="H208" s="13">
        <v>2</v>
      </c>
      <c r="I208" s="107" t="s">
        <v>365</v>
      </c>
      <c r="J208" s="57">
        <v>43424</v>
      </c>
      <c r="K208" s="58" t="s">
        <v>360</v>
      </c>
      <c r="L208" s="123"/>
      <c r="M208" s="40"/>
    </row>
    <row r="209" spans="1:13" ht="41.4" x14ac:dyDescent="0.3">
      <c r="A209" s="116" t="s">
        <v>366</v>
      </c>
      <c r="B209" s="80"/>
      <c r="C209" s="119" t="s">
        <v>367</v>
      </c>
      <c r="D209" s="82" t="s">
        <v>21</v>
      </c>
      <c r="E209" s="22"/>
      <c r="F209" s="82" t="s">
        <v>40</v>
      </c>
      <c r="G209" s="82" t="s">
        <v>22</v>
      </c>
      <c r="H209" s="23">
        <v>1</v>
      </c>
      <c r="I209" s="169" t="s">
        <v>368</v>
      </c>
      <c r="J209" s="170">
        <v>43190</v>
      </c>
      <c r="K209" s="171" t="s">
        <v>369</v>
      </c>
      <c r="L209" s="122">
        <v>0</v>
      </c>
      <c r="M209" s="39"/>
    </row>
    <row r="210" spans="1:13" ht="27.6" x14ac:dyDescent="0.3">
      <c r="A210" s="117"/>
      <c r="B210" s="81"/>
      <c r="C210" s="120"/>
      <c r="D210" s="83"/>
      <c r="E210" s="10"/>
      <c r="F210" s="83"/>
      <c r="G210" s="83"/>
      <c r="H210" s="13">
        <v>2</v>
      </c>
      <c r="I210" s="173" t="s">
        <v>370</v>
      </c>
      <c r="J210" s="172">
        <v>43465</v>
      </c>
      <c r="K210" s="174" t="s">
        <v>369</v>
      </c>
      <c r="L210" s="123"/>
      <c r="M210" s="40"/>
    </row>
    <row r="211" spans="1:13" ht="28.2" thickBot="1" x14ac:dyDescent="0.35">
      <c r="A211" s="117"/>
      <c r="B211" s="81"/>
      <c r="C211" s="120"/>
      <c r="D211" s="83"/>
      <c r="E211" s="10"/>
      <c r="F211" s="83"/>
      <c r="G211" s="83"/>
      <c r="H211" s="13">
        <v>3</v>
      </c>
      <c r="I211" s="175" t="s">
        <v>371</v>
      </c>
      <c r="J211" s="176">
        <v>43465</v>
      </c>
      <c r="K211" s="177" t="s">
        <v>369</v>
      </c>
      <c r="L211" s="123"/>
      <c r="M211" s="40"/>
    </row>
    <row r="212" spans="1:13" ht="27.6" x14ac:dyDescent="0.3">
      <c r="A212" s="116" t="s">
        <v>372</v>
      </c>
      <c r="B212" s="80"/>
      <c r="C212" s="119" t="s">
        <v>373</v>
      </c>
      <c r="D212" s="82" t="s">
        <v>21</v>
      </c>
      <c r="E212" s="22">
        <v>36</v>
      </c>
      <c r="F212" s="82" t="s">
        <v>98</v>
      </c>
      <c r="G212" s="82" t="s">
        <v>22</v>
      </c>
      <c r="H212" s="23">
        <v>1</v>
      </c>
      <c r="I212" s="169" t="s">
        <v>374</v>
      </c>
      <c r="J212" s="170">
        <v>43465</v>
      </c>
      <c r="K212" s="171" t="s">
        <v>369</v>
      </c>
      <c r="L212" s="122">
        <v>0</v>
      </c>
      <c r="M212" s="39"/>
    </row>
    <row r="213" spans="1:13" ht="42" thickBot="1" x14ac:dyDescent="0.35">
      <c r="A213" s="117"/>
      <c r="B213" s="81"/>
      <c r="C213" s="120"/>
      <c r="D213" s="83"/>
      <c r="E213" s="10"/>
      <c r="F213" s="83"/>
      <c r="G213" s="83"/>
      <c r="H213" s="13">
        <v>2</v>
      </c>
      <c r="I213" s="175" t="s">
        <v>375</v>
      </c>
      <c r="J213" s="176">
        <v>43465</v>
      </c>
      <c r="K213" s="177" t="s">
        <v>369</v>
      </c>
      <c r="L213" s="123"/>
      <c r="M213" s="40"/>
    </row>
    <row r="214" spans="1:13" ht="41.4" x14ac:dyDescent="0.3">
      <c r="A214" s="116" t="s">
        <v>376</v>
      </c>
      <c r="B214" s="80"/>
      <c r="C214" s="119" t="s">
        <v>377</v>
      </c>
      <c r="D214" s="82" t="s">
        <v>21</v>
      </c>
      <c r="E214" s="22"/>
      <c r="F214" s="82" t="s">
        <v>40</v>
      </c>
      <c r="G214" s="82" t="s">
        <v>22</v>
      </c>
      <c r="H214" s="23">
        <v>1</v>
      </c>
      <c r="I214" s="169" t="s">
        <v>378</v>
      </c>
      <c r="J214" s="170">
        <v>43146</v>
      </c>
      <c r="K214" s="171" t="s">
        <v>369</v>
      </c>
      <c r="L214" s="122">
        <v>0</v>
      </c>
      <c r="M214" s="39"/>
    </row>
    <row r="215" spans="1:13" ht="42" thickBot="1" x14ac:dyDescent="0.35">
      <c r="A215" s="117"/>
      <c r="B215" s="81"/>
      <c r="C215" s="120"/>
      <c r="D215" s="83"/>
      <c r="E215" s="10"/>
      <c r="F215" s="83"/>
      <c r="G215" s="83"/>
      <c r="H215" s="13">
        <v>2</v>
      </c>
      <c r="I215" s="173" t="s">
        <v>379</v>
      </c>
      <c r="J215" s="172">
        <v>43311</v>
      </c>
      <c r="K215" s="174" t="s">
        <v>369</v>
      </c>
      <c r="L215" s="123"/>
      <c r="M215" s="40"/>
    </row>
    <row r="216" spans="1:13" ht="41.4" x14ac:dyDescent="0.3">
      <c r="A216" s="116" t="s">
        <v>380</v>
      </c>
      <c r="B216" s="80"/>
      <c r="C216" s="119" t="s">
        <v>383</v>
      </c>
      <c r="D216" s="82" t="s">
        <v>21</v>
      </c>
      <c r="E216" s="22">
        <f>8481-353</f>
        <v>8128</v>
      </c>
      <c r="F216" s="82" t="s">
        <v>98</v>
      </c>
      <c r="G216" s="82" t="s">
        <v>281</v>
      </c>
      <c r="H216" s="23">
        <v>1</v>
      </c>
      <c r="I216" s="180" t="s">
        <v>384</v>
      </c>
      <c r="J216" s="24">
        <v>43465</v>
      </c>
      <c r="K216" s="94" t="s">
        <v>381</v>
      </c>
      <c r="L216" s="122">
        <v>320000000</v>
      </c>
      <c r="M216" s="39" t="s">
        <v>57</v>
      </c>
    </row>
    <row r="217" spans="1:13" ht="41.4" x14ac:dyDescent="0.3">
      <c r="A217" s="117"/>
      <c r="B217" s="81"/>
      <c r="C217" s="120"/>
      <c r="D217" s="83"/>
      <c r="E217" s="10"/>
      <c r="F217" s="83"/>
      <c r="G217" s="83"/>
      <c r="H217" s="13">
        <v>2</v>
      </c>
      <c r="I217" s="178" t="s">
        <v>385</v>
      </c>
      <c r="J217" s="11">
        <v>43465</v>
      </c>
      <c r="K217" s="86" t="s">
        <v>381</v>
      </c>
      <c r="L217" s="123"/>
      <c r="M217" s="40"/>
    </row>
    <row r="218" spans="1:13" ht="41.4" x14ac:dyDescent="0.3">
      <c r="A218" s="117"/>
      <c r="B218" s="81"/>
      <c r="C218" s="120"/>
      <c r="D218" s="83"/>
      <c r="E218" s="10"/>
      <c r="F218" s="83"/>
      <c r="G218" s="83"/>
      <c r="H218" s="13">
        <v>3</v>
      </c>
      <c r="I218" s="178" t="s">
        <v>386</v>
      </c>
      <c r="J218" s="11">
        <v>43465</v>
      </c>
      <c r="K218" s="86" t="s">
        <v>381</v>
      </c>
      <c r="L218" s="123"/>
      <c r="M218" s="40"/>
    </row>
    <row r="219" spans="1:13" ht="55.2" x14ac:dyDescent="0.3">
      <c r="A219" s="117"/>
      <c r="B219" s="81"/>
      <c r="C219" s="120"/>
      <c r="D219" s="83"/>
      <c r="E219" s="10"/>
      <c r="F219" s="83"/>
      <c r="G219" s="83"/>
      <c r="H219" s="13">
        <v>4</v>
      </c>
      <c r="I219" s="178" t="s">
        <v>387</v>
      </c>
      <c r="J219" s="11">
        <v>43465</v>
      </c>
      <c r="K219" s="86" t="s">
        <v>381</v>
      </c>
      <c r="L219" s="123"/>
      <c r="M219" s="40"/>
    </row>
    <row r="220" spans="1:13" ht="55.2" x14ac:dyDescent="0.3">
      <c r="A220" s="117"/>
      <c r="B220" s="81"/>
      <c r="C220" s="120"/>
      <c r="D220" s="83"/>
      <c r="E220" s="10"/>
      <c r="F220" s="83"/>
      <c r="G220" s="83"/>
      <c r="H220" s="13">
        <v>5</v>
      </c>
      <c r="I220" s="179" t="s">
        <v>388</v>
      </c>
      <c r="J220" s="11">
        <v>43465</v>
      </c>
      <c r="K220" s="86" t="s">
        <v>381</v>
      </c>
      <c r="L220" s="123"/>
      <c r="M220" s="40"/>
    </row>
    <row r="221" spans="1:13" ht="55.2" x14ac:dyDescent="0.3">
      <c r="A221" s="117"/>
      <c r="B221" s="81"/>
      <c r="C221" s="120"/>
      <c r="D221" s="83"/>
      <c r="E221" s="10"/>
      <c r="F221" s="83"/>
      <c r="G221" s="83"/>
      <c r="H221" s="13">
        <v>6</v>
      </c>
      <c r="I221" s="178" t="s">
        <v>389</v>
      </c>
      <c r="J221" s="11">
        <v>43465</v>
      </c>
      <c r="K221" s="86" t="s">
        <v>390</v>
      </c>
      <c r="L221" s="123"/>
      <c r="M221" s="40"/>
    </row>
    <row r="222" spans="1:13" ht="42" thickBot="1" x14ac:dyDescent="0.35">
      <c r="A222" s="118"/>
      <c r="B222" s="85"/>
      <c r="C222" s="121"/>
      <c r="D222" s="84"/>
      <c r="E222" s="27"/>
      <c r="F222" s="84"/>
      <c r="G222" s="84"/>
      <c r="H222" s="28">
        <v>7</v>
      </c>
      <c r="I222" s="181" t="s">
        <v>382</v>
      </c>
      <c r="J222" s="29">
        <v>43465</v>
      </c>
      <c r="K222" s="95" t="s">
        <v>381</v>
      </c>
      <c r="L222" s="124"/>
      <c r="M222" s="41"/>
    </row>
    <row r="223" spans="1:13" ht="27.6" x14ac:dyDescent="0.3">
      <c r="A223" s="125" t="s">
        <v>391</v>
      </c>
      <c r="B223" s="94"/>
      <c r="C223" s="129" t="s">
        <v>399</v>
      </c>
      <c r="D223" s="99" t="s">
        <v>21</v>
      </c>
      <c r="E223" s="22"/>
      <c r="F223" s="99" t="s">
        <v>40</v>
      </c>
      <c r="G223" s="99" t="s">
        <v>22</v>
      </c>
      <c r="H223" s="23">
        <v>1</v>
      </c>
      <c r="I223" s="99" t="s">
        <v>392</v>
      </c>
      <c r="J223" s="24">
        <v>43130</v>
      </c>
      <c r="K223" s="25" t="s">
        <v>393</v>
      </c>
      <c r="L223" s="131">
        <v>0</v>
      </c>
      <c r="M223" s="39"/>
    </row>
    <row r="224" spans="1:13" ht="27.6" x14ac:dyDescent="0.3">
      <c r="A224" s="126"/>
      <c r="B224" s="86"/>
      <c r="C224" s="130"/>
      <c r="D224" s="100"/>
      <c r="E224" s="10"/>
      <c r="F224" s="100"/>
      <c r="G224" s="100"/>
      <c r="H224" s="13">
        <v>2</v>
      </c>
      <c r="I224" s="100" t="s">
        <v>394</v>
      </c>
      <c r="J224" s="11">
        <v>43130</v>
      </c>
      <c r="K224" s="12" t="s">
        <v>393</v>
      </c>
      <c r="L224" s="132"/>
      <c r="M224" s="40"/>
    </row>
    <row r="225" spans="1:13" ht="27.6" x14ac:dyDescent="0.3">
      <c r="A225" s="126"/>
      <c r="B225" s="86"/>
      <c r="C225" s="130"/>
      <c r="D225" s="100"/>
      <c r="E225" s="10"/>
      <c r="F225" s="100"/>
      <c r="G225" s="100"/>
      <c r="H225" s="13">
        <v>3</v>
      </c>
      <c r="I225" s="100" t="s">
        <v>395</v>
      </c>
      <c r="J225" s="11">
        <v>43465</v>
      </c>
      <c r="K225" s="12" t="s">
        <v>393</v>
      </c>
      <c r="L225" s="132"/>
      <c r="M225" s="40"/>
    </row>
    <row r="226" spans="1:13" ht="55.2" x14ac:dyDescent="0.3">
      <c r="A226" s="126"/>
      <c r="B226" s="86"/>
      <c r="C226" s="130"/>
      <c r="D226" s="100"/>
      <c r="E226" s="10"/>
      <c r="F226" s="100"/>
      <c r="G226" s="100"/>
      <c r="H226" s="13">
        <v>4</v>
      </c>
      <c r="I226" s="100" t="s">
        <v>396</v>
      </c>
      <c r="J226" s="11">
        <v>43374</v>
      </c>
      <c r="K226" s="12" t="s">
        <v>393</v>
      </c>
      <c r="L226" s="132"/>
      <c r="M226" s="40"/>
    </row>
    <row r="227" spans="1:13" ht="124.2" x14ac:dyDescent="0.3">
      <c r="A227" s="126"/>
      <c r="B227" s="86"/>
      <c r="C227" s="130"/>
      <c r="D227" s="100"/>
      <c r="E227" s="10"/>
      <c r="F227" s="100"/>
      <c r="G227" s="100"/>
      <c r="H227" s="13">
        <v>5</v>
      </c>
      <c r="I227" s="100" t="s">
        <v>397</v>
      </c>
      <c r="J227" s="11">
        <v>43435</v>
      </c>
      <c r="K227" s="12" t="s">
        <v>393</v>
      </c>
      <c r="L227" s="132"/>
      <c r="M227" s="40"/>
    </row>
    <row r="228" spans="1:13" ht="42" thickBot="1" x14ac:dyDescent="0.35">
      <c r="A228" s="139"/>
      <c r="B228" s="95"/>
      <c r="C228" s="140"/>
      <c r="D228" s="101"/>
      <c r="E228" s="27"/>
      <c r="F228" s="101"/>
      <c r="G228" s="101"/>
      <c r="H228" s="28">
        <v>6</v>
      </c>
      <c r="I228" s="101" t="s">
        <v>398</v>
      </c>
      <c r="J228" s="29">
        <v>43435</v>
      </c>
      <c r="K228" s="30" t="s">
        <v>393</v>
      </c>
      <c r="L228" s="141"/>
      <c r="M228" s="41"/>
    </row>
    <row r="229" spans="1:13" ht="14.4" thickBot="1" x14ac:dyDescent="0.35">
      <c r="A229" s="4"/>
      <c r="B229" s="4"/>
      <c r="C229" s="4"/>
      <c r="D229" s="4"/>
      <c r="E229" s="5"/>
      <c r="F229" s="4"/>
      <c r="G229" s="4"/>
      <c r="H229" s="14"/>
      <c r="I229" s="4"/>
      <c r="J229" s="6"/>
      <c r="K229" s="7"/>
      <c r="L229" s="182">
        <f>SUM(L7:L228)</f>
        <v>87358173076.479996</v>
      </c>
      <c r="M229" s="4"/>
    </row>
    <row r="230" spans="1:13" x14ac:dyDescent="0.3">
      <c r="A230" s="4"/>
      <c r="B230" s="4"/>
      <c r="C230" s="4"/>
      <c r="D230" s="4"/>
      <c r="E230" s="5"/>
      <c r="F230" s="4"/>
      <c r="G230" s="4"/>
      <c r="H230" s="14"/>
      <c r="I230" s="4"/>
      <c r="J230" s="6"/>
      <c r="K230" s="7"/>
      <c r="L230" s="8"/>
      <c r="M230" s="4"/>
    </row>
    <row r="231" spans="1:13" x14ac:dyDescent="0.3">
      <c r="A231" s="4"/>
      <c r="B231" s="4"/>
      <c r="C231" s="4"/>
      <c r="D231" s="4"/>
      <c r="E231" s="5"/>
      <c r="F231" s="4"/>
      <c r="G231" s="4"/>
      <c r="H231" s="14"/>
      <c r="I231" s="4"/>
      <c r="J231" s="6"/>
      <c r="K231" s="7"/>
      <c r="L231" s="8"/>
      <c r="M231" s="4"/>
    </row>
    <row r="232" spans="1:13" x14ac:dyDescent="0.3">
      <c r="A232" s="4"/>
      <c r="B232" s="4"/>
      <c r="C232" s="4"/>
      <c r="D232" s="4"/>
      <c r="E232" s="5"/>
      <c r="F232" s="4"/>
      <c r="G232" s="4"/>
      <c r="H232" s="14"/>
      <c r="I232" s="4"/>
      <c r="J232" s="6"/>
      <c r="K232" s="7"/>
      <c r="L232" s="8"/>
      <c r="M232" s="4"/>
    </row>
    <row r="234" spans="1:13" x14ac:dyDescent="0.3">
      <c r="F234" s="164" t="s">
        <v>17</v>
      </c>
      <c r="G234" s="164"/>
      <c r="H234" s="164"/>
      <c r="I234" s="164"/>
    </row>
    <row r="992" spans="4:13" x14ac:dyDescent="0.3">
      <c r="D992" s="1" t="s">
        <v>21</v>
      </c>
      <c r="F992" s="1" t="s">
        <v>40</v>
      </c>
      <c r="M992" s="1" t="s">
        <v>57</v>
      </c>
    </row>
    <row r="993" spans="4:13" x14ac:dyDescent="0.3">
      <c r="D993" s="1" t="s">
        <v>41</v>
      </c>
      <c r="F993" s="1" t="s">
        <v>98</v>
      </c>
      <c r="M993" s="1" t="s">
        <v>59</v>
      </c>
    </row>
    <row r="994" spans="4:13" x14ac:dyDescent="0.3">
      <c r="D994" s="1" t="s">
        <v>42</v>
      </c>
      <c r="F994" s="42" t="s">
        <v>74</v>
      </c>
      <c r="M994" s="1" t="s">
        <v>58</v>
      </c>
    </row>
    <row r="995" spans="4:13" x14ac:dyDescent="0.3">
      <c r="D995" s="1" t="s">
        <v>43</v>
      </c>
      <c r="F995" s="43" t="s">
        <v>75</v>
      </c>
      <c r="M995" s="1" t="s">
        <v>62</v>
      </c>
    </row>
    <row r="996" spans="4:13" x14ac:dyDescent="0.3">
      <c r="D996" s="1" t="s">
        <v>44</v>
      </c>
      <c r="F996" s="42" t="s">
        <v>76</v>
      </c>
      <c r="M996" s="1" t="s">
        <v>60</v>
      </c>
    </row>
    <row r="997" spans="4:13" x14ac:dyDescent="0.3">
      <c r="D997" s="1" t="s">
        <v>45</v>
      </c>
      <c r="F997" s="43" t="s">
        <v>77</v>
      </c>
      <c r="M997" s="1" t="s">
        <v>63</v>
      </c>
    </row>
    <row r="998" spans="4:13" x14ac:dyDescent="0.3">
      <c r="D998" s="1" t="s">
        <v>46</v>
      </c>
      <c r="F998" s="42" t="s">
        <v>97</v>
      </c>
      <c r="M998" s="1" t="s">
        <v>64</v>
      </c>
    </row>
    <row r="999" spans="4:13" x14ac:dyDescent="0.3">
      <c r="D999" s="1" t="s">
        <v>47</v>
      </c>
      <c r="F999" s="43" t="s">
        <v>36</v>
      </c>
      <c r="M999" s="1" t="s">
        <v>65</v>
      </c>
    </row>
    <row r="1000" spans="4:13" x14ac:dyDescent="0.3">
      <c r="D1000" s="1" t="s">
        <v>48</v>
      </c>
      <c r="F1000" s="42" t="s">
        <v>78</v>
      </c>
      <c r="M1000" s="1" t="s">
        <v>66</v>
      </c>
    </row>
    <row r="1001" spans="4:13" x14ac:dyDescent="0.3">
      <c r="D1001" s="1" t="s">
        <v>49</v>
      </c>
      <c r="F1001" s="43" t="s">
        <v>79</v>
      </c>
      <c r="M1001" s="1" t="s">
        <v>67</v>
      </c>
    </row>
    <row r="1002" spans="4:13" x14ac:dyDescent="0.3">
      <c r="D1002" s="1" t="s">
        <v>50</v>
      </c>
      <c r="F1002" s="42" t="s">
        <v>80</v>
      </c>
      <c r="M1002" s="1" t="s">
        <v>68</v>
      </c>
    </row>
    <row r="1003" spans="4:13" x14ac:dyDescent="0.3">
      <c r="D1003" s="1" t="s">
        <v>51</v>
      </c>
      <c r="F1003" s="43" t="s">
        <v>81</v>
      </c>
      <c r="M1003" s="1" t="s">
        <v>69</v>
      </c>
    </row>
    <row r="1004" spans="4:13" x14ac:dyDescent="0.3">
      <c r="D1004" s="1" t="s">
        <v>52</v>
      </c>
      <c r="F1004" s="42" t="s">
        <v>82</v>
      </c>
      <c r="M1004" s="1" t="s">
        <v>61</v>
      </c>
    </row>
    <row r="1005" spans="4:13" x14ac:dyDescent="0.3">
      <c r="D1005" s="1" t="s">
        <v>56</v>
      </c>
      <c r="F1005" s="43" t="s">
        <v>83</v>
      </c>
      <c r="M1005" s="1" t="s">
        <v>70</v>
      </c>
    </row>
    <row r="1006" spans="4:13" x14ac:dyDescent="0.3">
      <c r="D1006" s="1" t="s">
        <v>53</v>
      </c>
      <c r="F1006" s="42" t="s">
        <v>39</v>
      </c>
      <c r="M1006" s="1" t="s">
        <v>71</v>
      </c>
    </row>
    <row r="1007" spans="4:13" x14ac:dyDescent="0.3">
      <c r="D1007" s="1" t="s">
        <v>54</v>
      </c>
      <c r="F1007" s="43" t="s">
        <v>38</v>
      </c>
      <c r="M1007" s="1" t="s">
        <v>72</v>
      </c>
    </row>
    <row r="1008" spans="4:13" x14ac:dyDescent="0.3">
      <c r="D1008" s="1" t="s">
        <v>55</v>
      </c>
      <c r="F1008" s="42" t="s">
        <v>84</v>
      </c>
      <c r="M1008" s="1" t="s">
        <v>73</v>
      </c>
    </row>
    <row r="1009" spans="6:6" x14ac:dyDescent="0.3">
      <c r="F1009" s="43" t="s">
        <v>85</v>
      </c>
    </row>
    <row r="1010" spans="6:6" x14ac:dyDescent="0.3">
      <c r="F1010" s="42" t="s">
        <v>86</v>
      </c>
    </row>
    <row r="1011" spans="6:6" x14ac:dyDescent="0.3">
      <c r="F1011" s="43" t="s">
        <v>37</v>
      </c>
    </row>
    <row r="1012" spans="6:6" x14ac:dyDescent="0.3">
      <c r="F1012" s="42" t="s">
        <v>87</v>
      </c>
    </row>
    <row r="1013" spans="6:6" x14ac:dyDescent="0.3">
      <c r="F1013" s="43" t="s">
        <v>88</v>
      </c>
    </row>
    <row r="1014" spans="6:6" x14ac:dyDescent="0.3">
      <c r="F1014" s="42" t="s">
        <v>89</v>
      </c>
    </row>
    <row r="1015" spans="6:6" x14ac:dyDescent="0.3">
      <c r="F1015" s="43" t="s">
        <v>90</v>
      </c>
    </row>
    <row r="1016" spans="6:6" x14ac:dyDescent="0.3">
      <c r="F1016" s="42" t="s">
        <v>91</v>
      </c>
    </row>
    <row r="1017" spans="6:6" x14ac:dyDescent="0.3">
      <c r="F1017" s="43" t="s">
        <v>92</v>
      </c>
    </row>
    <row r="1018" spans="6:6" x14ac:dyDescent="0.3">
      <c r="F1018" s="42" t="s">
        <v>93</v>
      </c>
    </row>
    <row r="1019" spans="6:6" x14ac:dyDescent="0.3">
      <c r="F1019" s="43" t="s">
        <v>94</v>
      </c>
    </row>
    <row r="1020" spans="6:6" x14ac:dyDescent="0.3">
      <c r="F1020" s="42" t="s">
        <v>34</v>
      </c>
    </row>
    <row r="1021" spans="6:6" x14ac:dyDescent="0.3">
      <c r="F1021" s="43" t="s">
        <v>95</v>
      </c>
    </row>
    <row r="1022" spans="6:6" x14ac:dyDescent="0.3">
      <c r="F1022" s="42" t="s">
        <v>96</v>
      </c>
    </row>
    <row r="1023" spans="6:6" x14ac:dyDescent="0.3">
      <c r="F1023" s="43" t="s">
        <v>35</v>
      </c>
    </row>
  </sheetData>
  <mergeCells count="187">
    <mergeCell ref="F234:I234"/>
    <mergeCell ref="B5:B6"/>
    <mergeCell ref="B7:B12"/>
    <mergeCell ref="B13:B16"/>
    <mergeCell ref="B42:B48"/>
    <mergeCell ref="B49:B51"/>
    <mergeCell ref="B52:B56"/>
    <mergeCell ref="B57:B62"/>
    <mergeCell ref="B63:B67"/>
    <mergeCell ref="B68:B74"/>
    <mergeCell ref="C139:C141"/>
    <mergeCell ref="B142:B147"/>
    <mergeCell ref="B118:B122"/>
    <mergeCell ref="B123:B127"/>
    <mergeCell ref="B128:B132"/>
    <mergeCell ref="B134:B138"/>
    <mergeCell ref="B139:B141"/>
    <mergeCell ref="B26:B30"/>
    <mergeCell ref="C26:C30"/>
    <mergeCell ref="C148:C152"/>
    <mergeCell ref="L148:L152"/>
    <mergeCell ref="L128:L132"/>
    <mergeCell ref="C1:F1"/>
    <mergeCell ref="C2:F2"/>
    <mergeCell ref="G1:H1"/>
    <mergeCell ref="G2:H2"/>
    <mergeCell ref="I1:M1"/>
    <mergeCell ref="I2:M2"/>
    <mergeCell ref="K5:K6"/>
    <mergeCell ref="L5:L6"/>
    <mergeCell ref="M5:M6"/>
    <mergeCell ref="H5:I6"/>
    <mergeCell ref="D5:E5"/>
    <mergeCell ref="F5:G5"/>
    <mergeCell ref="C5:C6"/>
    <mergeCell ref="J5:J6"/>
    <mergeCell ref="A5:A6"/>
    <mergeCell ref="B75:B78"/>
    <mergeCell ref="B79:B83"/>
    <mergeCell ref="B84:B86"/>
    <mergeCell ref="B87:B90"/>
    <mergeCell ref="A148:A152"/>
    <mergeCell ref="A139:A141"/>
    <mergeCell ref="L139:L141"/>
    <mergeCell ref="A142:A147"/>
    <mergeCell ref="C142:C147"/>
    <mergeCell ref="L142:L147"/>
    <mergeCell ref="A134:A138"/>
    <mergeCell ref="C134:C138"/>
    <mergeCell ref="L134:L138"/>
    <mergeCell ref="A123:A127"/>
    <mergeCell ref="C123:C127"/>
    <mergeCell ref="L123:L127"/>
    <mergeCell ref="A128:A132"/>
    <mergeCell ref="C128:C132"/>
    <mergeCell ref="C115:C117"/>
    <mergeCell ref="L115:L117"/>
    <mergeCell ref="A115:A117"/>
    <mergeCell ref="C118:C122"/>
    <mergeCell ref="L118:L122"/>
    <mergeCell ref="B115:B117"/>
    <mergeCell ref="A103:A105"/>
    <mergeCell ref="C103:C105"/>
    <mergeCell ref="L103:L105"/>
    <mergeCell ref="A106:A108"/>
    <mergeCell ref="C106:C108"/>
    <mergeCell ref="L106:L108"/>
    <mergeCell ref="B106:B108"/>
    <mergeCell ref="A118:A122"/>
    <mergeCell ref="A112:A114"/>
    <mergeCell ref="C112:C114"/>
    <mergeCell ref="L112:L114"/>
    <mergeCell ref="A109:A111"/>
    <mergeCell ref="C109:C111"/>
    <mergeCell ref="L109:L111"/>
    <mergeCell ref="A95:A98"/>
    <mergeCell ref="C95:C98"/>
    <mergeCell ref="L95:L98"/>
    <mergeCell ref="A99:A102"/>
    <mergeCell ref="C99:C102"/>
    <mergeCell ref="L99:L102"/>
    <mergeCell ref="B95:B98"/>
    <mergeCell ref="B99:B102"/>
    <mergeCell ref="B103:B105"/>
    <mergeCell ref="A87:A90"/>
    <mergeCell ref="C87:C90"/>
    <mergeCell ref="L87:L90"/>
    <mergeCell ref="A91:A94"/>
    <mergeCell ref="C91:C94"/>
    <mergeCell ref="L91:L94"/>
    <mergeCell ref="A79:A83"/>
    <mergeCell ref="C79:C83"/>
    <mergeCell ref="L79:L83"/>
    <mergeCell ref="A84:A86"/>
    <mergeCell ref="C84:C86"/>
    <mergeCell ref="L84:L86"/>
    <mergeCell ref="B91:B94"/>
    <mergeCell ref="A68:A74"/>
    <mergeCell ref="L68:L74"/>
    <mergeCell ref="A75:A78"/>
    <mergeCell ref="C75:C78"/>
    <mergeCell ref="L75:L78"/>
    <mergeCell ref="A57:A62"/>
    <mergeCell ref="C57:C62"/>
    <mergeCell ref="L57:L62"/>
    <mergeCell ref="A63:A67"/>
    <mergeCell ref="C63:C67"/>
    <mergeCell ref="L63:L67"/>
    <mergeCell ref="E70:E71"/>
    <mergeCell ref="E73:E74"/>
    <mergeCell ref="C68:C71"/>
    <mergeCell ref="C72:C74"/>
    <mergeCell ref="A52:A56"/>
    <mergeCell ref="C52:C56"/>
    <mergeCell ref="L52:L56"/>
    <mergeCell ref="A13:A16"/>
    <mergeCell ref="L13:L16"/>
    <mergeCell ref="A42:A48"/>
    <mergeCell ref="C42:C48"/>
    <mergeCell ref="L42:L48"/>
    <mergeCell ref="A17:A20"/>
    <mergeCell ref="B17:B20"/>
    <mergeCell ref="C17:C20"/>
    <mergeCell ref="L17:L20"/>
    <mergeCell ref="A21:A25"/>
    <mergeCell ref="B21:B25"/>
    <mergeCell ref="C21:C25"/>
    <mergeCell ref="L21:L25"/>
    <mergeCell ref="A35:A41"/>
    <mergeCell ref="B35:B41"/>
    <mergeCell ref="C35:C41"/>
    <mergeCell ref="L35:L41"/>
    <mergeCell ref="A26:A30"/>
    <mergeCell ref="A49:A51"/>
    <mergeCell ref="C49:C51"/>
    <mergeCell ref="L49:L51"/>
    <mergeCell ref="A31:A34"/>
    <mergeCell ref="B31:B34"/>
    <mergeCell ref="C31:C34"/>
    <mergeCell ref="L31:L34"/>
    <mergeCell ref="C13:C15"/>
    <mergeCell ref="A7:A12"/>
    <mergeCell ref="C7:C12"/>
    <mergeCell ref="L7:L12"/>
    <mergeCell ref="L26:L30"/>
    <mergeCell ref="A223:A228"/>
    <mergeCell ref="C223:C228"/>
    <mergeCell ref="L223:L228"/>
    <mergeCell ref="A216:A222"/>
    <mergeCell ref="C216:C222"/>
    <mergeCell ref="L216:L222"/>
    <mergeCell ref="A214:A215"/>
    <mergeCell ref="C214:C215"/>
    <mergeCell ref="L214:L215"/>
    <mergeCell ref="A212:A213"/>
    <mergeCell ref="C212:C213"/>
    <mergeCell ref="L212:L213"/>
    <mergeCell ref="A209:A211"/>
    <mergeCell ref="C209:C211"/>
    <mergeCell ref="L209:L211"/>
    <mergeCell ref="A207:A208"/>
    <mergeCell ref="C207:C208"/>
    <mergeCell ref="L207:L208"/>
    <mergeCell ref="A200:A206"/>
    <mergeCell ref="C200:C206"/>
    <mergeCell ref="L200:L206"/>
    <mergeCell ref="A192:A199"/>
    <mergeCell ref="C192:C199"/>
    <mergeCell ref="L192:L199"/>
    <mergeCell ref="A188:A191"/>
    <mergeCell ref="C188:C191"/>
    <mergeCell ref="L188:L191"/>
    <mergeCell ref="A161:A175"/>
    <mergeCell ref="C161:C175"/>
    <mergeCell ref="L161:L175"/>
    <mergeCell ref="A153:A160"/>
    <mergeCell ref="C153:C160"/>
    <mergeCell ref="L153:L160"/>
    <mergeCell ref="A184:A187"/>
    <mergeCell ref="C184:C187"/>
    <mergeCell ref="L184:L187"/>
    <mergeCell ref="A180:A183"/>
    <mergeCell ref="C180:C183"/>
    <mergeCell ref="L180:L183"/>
    <mergeCell ref="A176:A179"/>
    <mergeCell ref="C176:C179"/>
    <mergeCell ref="L176:L179"/>
  </mergeCells>
  <conditionalFormatting sqref="F994:F1023">
    <cfRule type="expression" dxfId="0" priority="1" stopIfTrue="1">
      <formula>$A991&lt;&gt;$A992</formula>
    </cfRule>
  </conditionalFormatting>
  <dataValidations count="3">
    <dataValidation type="list" allowBlank="1" showInputMessage="1" showErrorMessage="1" sqref="D7:D228">
      <formula1>$D$992:$D$1008</formula1>
    </dataValidation>
    <dataValidation type="list" allowBlank="1" showInputMessage="1" showErrorMessage="1" sqref="M7:M228">
      <formula1>$M$992:$M$1008</formula1>
    </dataValidation>
    <dataValidation type="list" allowBlank="1" showInputMessage="1" showErrorMessage="1" sqref="F7:F228">
      <formula1>$F$992:$F$1023</formula1>
    </dataValidation>
  </dataValidations>
  <printOptions horizontalCentered="1"/>
  <pageMargins left="1.299212598425197" right="0.70866141732283472" top="1.0236220472440944" bottom="0.55118110236220474" header="0.31496062992125984" footer="0.31496062992125984"/>
  <pageSetup paperSize="5" scale="69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OAP</vt:lpstr>
      <vt:lpstr>OAP!Área_de_impresión</vt:lpstr>
      <vt:lpstr>OAP!Títulos_a_imprimir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Claudio</cp:lastModifiedBy>
  <cp:lastPrinted>2018-01-30T17:57:47Z</cp:lastPrinted>
  <dcterms:created xsi:type="dcterms:W3CDTF">2018-01-02T17:41:40Z</dcterms:created>
  <dcterms:modified xsi:type="dcterms:W3CDTF">2018-01-30T18:04:33Z</dcterms:modified>
</cp:coreProperties>
</file>