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CONTROLDISCIPLINARIO\Downloads\"/>
    </mc:Choice>
  </mc:AlternateContent>
  <bookViews>
    <workbookView xWindow="0" yWindow="465" windowWidth="28800" windowHeight="16275"/>
  </bookViews>
  <sheets>
    <sheet name="Plan de Acción" sheetId="1" r:id="rId1"/>
    <sheet name="Metas 2023" sheetId="4" r:id="rId2"/>
    <sheet name="Hoja5" sheetId="2" state="hidden" r:id="rId3"/>
  </sheets>
  <externalReferences>
    <externalReference r:id="rId4"/>
  </externalReferences>
  <definedNames>
    <definedName name="_xlnm._FilterDatabase" localSheetId="1" hidden="1">'Metas 2023'!$A$1:$J$528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09" i="1" l="1"/>
  <c r="AV308" i="1"/>
  <c r="BF308" i="1" s="1"/>
  <c r="AU308" i="1"/>
  <c r="BE308" i="1" s="1"/>
  <c r="AT308" i="1"/>
  <c r="BD308" i="1" s="1"/>
  <c r="AS308" i="1"/>
  <c r="BC308" i="1" s="1"/>
  <c r="AV307" i="1"/>
  <c r="BF307" i="1" s="1"/>
  <c r="AU307" i="1"/>
  <c r="BE307" i="1" s="1"/>
  <c r="AT307" i="1"/>
  <c r="BD307" i="1" s="1"/>
  <c r="AS307" i="1"/>
  <c r="BC307" i="1" s="1"/>
  <c r="AV306" i="1"/>
  <c r="BF306" i="1" s="1"/>
  <c r="AU306" i="1"/>
  <c r="BE306" i="1" s="1"/>
  <c r="AT306" i="1"/>
  <c r="BD306" i="1" s="1"/>
  <c r="AS306" i="1"/>
  <c r="BC306" i="1" s="1"/>
  <c r="AV305" i="1"/>
  <c r="BF305" i="1" s="1"/>
  <c r="AU305" i="1"/>
  <c r="BE305" i="1" s="1"/>
  <c r="AT305" i="1"/>
  <c r="BD305" i="1" s="1"/>
  <c r="AS305" i="1"/>
  <c r="BC305" i="1" s="1"/>
  <c r="AV304" i="1"/>
  <c r="BF304" i="1" s="1"/>
  <c r="AU304" i="1"/>
  <c r="BE304" i="1" s="1"/>
  <c r="AT304" i="1"/>
  <c r="BD304" i="1" s="1"/>
  <c r="AS304" i="1"/>
  <c r="BC304" i="1" s="1"/>
  <c r="AV303" i="1"/>
  <c r="BF303" i="1" s="1"/>
  <c r="AU303" i="1"/>
  <c r="BE303" i="1" s="1"/>
  <c r="AT303" i="1"/>
  <c r="BD303" i="1" s="1"/>
  <c r="AS303" i="1"/>
  <c r="BC303" i="1" s="1"/>
  <c r="AV302" i="1"/>
  <c r="BF302" i="1" s="1"/>
  <c r="AU302" i="1"/>
  <c r="BE302" i="1" s="1"/>
  <c r="AT302" i="1"/>
  <c r="BD302" i="1" s="1"/>
  <c r="AS302" i="1"/>
  <c r="BC302" i="1" s="1"/>
  <c r="AV301" i="1"/>
  <c r="BF301" i="1" s="1"/>
  <c r="AU301" i="1"/>
  <c r="BE301" i="1" s="1"/>
  <c r="AT301" i="1"/>
  <c r="BD301" i="1" s="1"/>
  <c r="AS301" i="1"/>
  <c r="BC301" i="1" s="1"/>
  <c r="AV300" i="1"/>
  <c r="BF300" i="1" s="1"/>
  <c r="AU300" i="1"/>
  <c r="BE300" i="1" s="1"/>
  <c r="AT300" i="1"/>
  <c r="BD300" i="1" s="1"/>
  <c r="AS300" i="1"/>
  <c r="BC300" i="1" s="1"/>
  <c r="AV299" i="1"/>
  <c r="BF299" i="1" s="1"/>
  <c r="AU299" i="1"/>
  <c r="BE299" i="1" s="1"/>
  <c r="AT299" i="1"/>
  <c r="BD299" i="1" s="1"/>
  <c r="AS299" i="1"/>
  <c r="BC299" i="1" s="1"/>
  <c r="AV298" i="1"/>
  <c r="BF298" i="1" s="1"/>
  <c r="AU298" i="1"/>
  <c r="BE298" i="1" s="1"/>
  <c r="AT298" i="1"/>
  <c r="BD298" i="1" s="1"/>
  <c r="AS298" i="1"/>
  <c r="BC298" i="1" s="1"/>
  <c r="AV297" i="1"/>
  <c r="BF297" i="1" s="1"/>
  <c r="AU297" i="1"/>
  <c r="BE297" i="1" s="1"/>
  <c r="AT297" i="1"/>
  <c r="BD297" i="1" s="1"/>
  <c r="AS297" i="1"/>
  <c r="BC297" i="1" s="1"/>
  <c r="AV296" i="1"/>
  <c r="BF296" i="1" s="1"/>
  <c r="AU296" i="1"/>
  <c r="BE296" i="1" s="1"/>
  <c r="AT296" i="1"/>
  <c r="BD296" i="1" s="1"/>
  <c r="AS296" i="1"/>
  <c r="BC296" i="1" s="1"/>
  <c r="AV295" i="1"/>
  <c r="BF295" i="1" s="1"/>
  <c r="AU295" i="1"/>
  <c r="BE295" i="1" s="1"/>
  <c r="AT295" i="1"/>
  <c r="BD295" i="1" s="1"/>
  <c r="AS295" i="1"/>
  <c r="BC295" i="1" s="1"/>
  <c r="AV294" i="1"/>
  <c r="BF294" i="1" s="1"/>
  <c r="AU294" i="1"/>
  <c r="BE294" i="1" s="1"/>
  <c r="AT294" i="1"/>
  <c r="BD294" i="1" s="1"/>
  <c r="AS294" i="1"/>
  <c r="BC294" i="1" s="1"/>
  <c r="AV293" i="1"/>
  <c r="BF293" i="1" s="1"/>
  <c r="AU293" i="1"/>
  <c r="BE293" i="1" s="1"/>
  <c r="AT293" i="1"/>
  <c r="BD293" i="1" s="1"/>
  <c r="AS293" i="1"/>
  <c r="BC293" i="1" s="1"/>
  <c r="AV292" i="1"/>
  <c r="BF292" i="1" s="1"/>
  <c r="AU292" i="1"/>
  <c r="BE292" i="1" s="1"/>
  <c r="AT292" i="1"/>
  <c r="BD292" i="1" s="1"/>
  <c r="AS292" i="1"/>
  <c r="BC292" i="1" s="1"/>
  <c r="AV291" i="1"/>
  <c r="BF291" i="1" s="1"/>
  <c r="AU291" i="1"/>
  <c r="BE291" i="1" s="1"/>
  <c r="AT291" i="1"/>
  <c r="BD291" i="1" s="1"/>
  <c r="AS291" i="1"/>
  <c r="BC291" i="1" s="1"/>
  <c r="AV290" i="1"/>
  <c r="BF290" i="1" s="1"/>
  <c r="AU290" i="1"/>
  <c r="BE290" i="1" s="1"/>
  <c r="AT290" i="1"/>
  <c r="BD290" i="1" s="1"/>
  <c r="AS290" i="1"/>
  <c r="BC290" i="1" s="1"/>
  <c r="AV289" i="1"/>
  <c r="BF289" i="1" s="1"/>
  <c r="AU289" i="1"/>
  <c r="BE289" i="1" s="1"/>
  <c r="AT289" i="1"/>
  <c r="BD289" i="1" s="1"/>
  <c r="AS289" i="1"/>
  <c r="BC289" i="1" s="1"/>
  <c r="AV288" i="1"/>
  <c r="BF288" i="1" s="1"/>
  <c r="AU288" i="1"/>
  <c r="BE288" i="1" s="1"/>
  <c r="AT288" i="1"/>
  <c r="BD288" i="1" s="1"/>
  <c r="AS288" i="1"/>
  <c r="BC288" i="1" s="1"/>
  <c r="AV287" i="1"/>
  <c r="BF287" i="1" s="1"/>
  <c r="AU287" i="1"/>
  <c r="BE287" i="1" s="1"/>
  <c r="AT287" i="1"/>
  <c r="BD287" i="1" s="1"/>
  <c r="AS287" i="1"/>
  <c r="BC287" i="1" s="1"/>
  <c r="AV286" i="1"/>
  <c r="BF286" i="1" s="1"/>
  <c r="AU286" i="1"/>
  <c r="BE286" i="1" s="1"/>
  <c r="AT286" i="1"/>
  <c r="BD286" i="1" s="1"/>
  <c r="AS286" i="1"/>
  <c r="BC286" i="1" s="1"/>
  <c r="AV285" i="1"/>
  <c r="BF285" i="1" s="1"/>
  <c r="AU285" i="1"/>
  <c r="BE285" i="1" s="1"/>
  <c r="AT285" i="1"/>
  <c r="BD285" i="1" s="1"/>
  <c r="AS285" i="1"/>
  <c r="BC285" i="1" s="1"/>
  <c r="AV284" i="1"/>
  <c r="BF284" i="1" s="1"/>
  <c r="AU284" i="1"/>
  <c r="BE284" i="1" s="1"/>
  <c r="AT284" i="1"/>
  <c r="BD284" i="1" s="1"/>
  <c r="AS284" i="1"/>
  <c r="BC284" i="1" s="1"/>
  <c r="AV283" i="1"/>
  <c r="BF283" i="1" s="1"/>
  <c r="AU283" i="1"/>
  <c r="BE283" i="1" s="1"/>
  <c r="AT283" i="1"/>
  <c r="BD283" i="1" s="1"/>
  <c r="AS283" i="1"/>
  <c r="BC283" i="1" s="1"/>
  <c r="AV282" i="1"/>
  <c r="BF282" i="1" s="1"/>
  <c r="AU282" i="1"/>
  <c r="BE282" i="1" s="1"/>
  <c r="AT282" i="1"/>
  <c r="BD282" i="1" s="1"/>
  <c r="AS282" i="1"/>
  <c r="BC282" i="1" s="1"/>
  <c r="AV281" i="1"/>
  <c r="BF281" i="1" s="1"/>
  <c r="AU281" i="1"/>
  <c r="BE281" i="1" s="1"/>
  <c r="AT281" i="1"/>
  <c r="BD281" i="1" s="1"/>
  <c r="AS281" i="1"/>
  <c r="BC281" i="1" s="1"/>
  <c r="AV280" i="1"/>
  <c r="BF280" i="1" s="1"/>
  <c r="AU280" i="1"/>
  <c r="BE280" i="1" s="1"/>
  <c r="AT280" i="1"/>
  <c r="BD280" i="1" s="1"/>
  <c r="AS280" i="1"/>
  <c r="BC280" i="1" s="1"/>
  <c r="AV279" i="1"/>
  <c r="BF279" i="1" s="1"/>
  <c r="AU279" i="1"/>
  <c r="BE279" i="1" s="1"/>
  <c r="AT279" i="1"/>
  <c r="BD279" i="1" s="1"/>
  <c r="AS279" i="1"/>
  <c r="BC279" i="1" s="1"/>
  <c r="AV278" i="1"/>
  <c r="BF278" i="1" s="1"/>
  <c r="AU278" i="1"/>
  <c r="BE278" i="1" s="1"/>
  <c r="AT278" i="1"/>
  <c r="BD278" i="1" s="1"/>
  <c r="AS278" i="1"/>
  <c r="BC278" i="1" s="1"/>
  <c r="AV277" i="1"/>
  <c r="BF277" i="1" s="1"/>
  <c r="AU277" i="1"/>
  <c r="BE277" i="1" s="1"/>
  <c r="AT277" i="1"/>
  <c r="BD277" i="1" s="1"/>
  <c r="AS277" i="1"/>
  <c r="BC277" i="1" s="1"/>
  <c r="AV276" i="1"/>
  <c r="BF276" i="1" s="1"/>
  <c r="AU276" i="1"/>
  <c r="BE276" i="1" s="1"/>
  <c r="AT276" i="1"/>
  <c r="BD276" i="1" s="1"/>
  <c r="AS276" i="1"/>
  <c r="BC276" i="1" s="1"/>
  <c r="AV275" i="1"/>
  <c r="BF275" i="1" s="1"/>
  <c r="AU275" i="1"/>
  <c r="BE275" i="1" s="1"/>
  <c r="AT275" i="1"/>
  <c r="BD275" i="1" s="1"/>
  <c r="AS275" i="1"/>
  <c r="BC275" i="1" s="1"/>
  <c r="AV274" i="1"/>
  <c r="BF274" i="1" s="1"/>
  <c r="AU274" i="1"/>
  <c r="BE274" i="1" s="1"/>
  <c r="AT274" i="1"/>
  <c r="BD274" i="1" s="1"/>
  <c r="AS274" i="1"/>
  <c r="BC274" i="1" s="1"/>
  <c r="AV273" i="1"/>
  <c r="BF273" i="1" s="1"/>
  <c r="AU273" i="1"/>
  <c r="BE273" i="1" s="1"/>
  <c r="AT273" i="1"/>
  <c r="BD273" i="1" s="1"/>
  <c r="AS273" i="1"/>
  <c r="BC273" i="1" s="1"/>
  <c r="AV272" i="1"/>
  <c r="BF272" i="1" s="1"/>
  <c r="AU272" i="1"/>
  <c r="BE272" i="1" s="1"/>
  <c r="AT272" i="1"/>
  <c r="BD272" i="1" s="1"/>
  <c r="AS272" i="1"/>
  <c r="BC272" i="1" s="1"/>
  <c r="AV271" i="1"/>
  <c r="BF271" i="1" s="1"/>
  <c r="AU271" i="1"/>
  <c r="BE271" i="1" s="1"/>
  <c r="AT271" i="1"/>
  <c r="BD271" i="1" s="1"/>
  <c r="AS271" i="1"/>
  <c r="BC271" i="1" s="1"/>
  <c r="AV270" i="1"/>
  <c r="BF270" i="1" s="1"/>
  <c r="AU270" i="1"/>
  <c r="BE270" i="1" s="1"/>
  <c r="AT270" i="1"/>
  <c r="BD270" i="1" s="1"/>
  <c r="AS270" i="1"/>
  <c r="BC270" i="1" s="1"/>
  <c r="AV269" i="1"/>
  <c r="BF269" i="1" s="1"/>
  <c r="AU269" i="1"/>
  <c r="BE269" i="1" s="1"/>
  <c r="AT269" i="1"/>
  <c r="BD269" i="1" s="1"/>
  <c r="AS269" i="1"/>
  <c r="BC269" i="1" s="1"/>
  <c r="AV268" i="1"/>
  <c r="BF268" i="1" s="1"/>
  <c r="AU268" i="1"/>
  <c r="BE268" i="1" s="1"/>
  <c r="AT268" i="1"/>
  <c r="BD268" i="1" s="1"/>
  <c r="AS268" i="1"/>
  <c r="BC268" i="1" s="1"/>
  <c r="AV267" i="1"/>
  <c r="BF267" i="1" s="1"/>
  <c r="AU267" i="1"/>
  <c r="BE267" i="1" s="1"/>
  <c r="AT267" i="1"/>
  <c r="BD267" i="1" s="1"/>
  <c r="AS267" i="1"/>
  <c r="BC267" i="1" s="1"/>
  <c r="AV266" i="1"/>
  <c r="BF266" i="1" s="1"/>
  <c r="AU266" i="1"/>
  <c r="BE266" i="1" s="1"/>
  <c r="AT266" i="1"/>
  <c r="BD266" i="1" s="1"/>
  <c r="AS266" i="1"/>
  <c r="BC266" i="1" s="1"/>
  <c r="AV265" i="1"/>
  <c r="BF265" i="1" s="1"/>
  <c r="AU265" i="1"/>
  <c r="BE265" i="1" s="1"/>
  <c r="AT265" i="1"/>
  <c r="BD265" i="1" s="1"/>
  <c r="AS265" i="1"/>
  <c r="BC265" i="1" s="1"/>
  <c r="AV264" i="1"/>
  <c r="BF264" i="1" s="1"/>
  <c r="AU264" i="1"/>
  <c r="BE264" i="1" s="1"/>
  <c r="AT264" i="1"/>
  <c r="BD264" i="1" s="1"/>
  <c r="AS264" i="1"/>
  <c r="BC264" i="1" s="1"/>
  <c r="AV263" i="1"/>
  <c r="BF263" i="1" s="1"/>
  <c r="AU263" i="1"/>
  <c r="BE263" i="1" s="1"/>
  <c r="AT263" i="1"/>
  <c r="BD263" i="1" s="1"/>
  <c r="AS263" i="1"/>
  <c r="BC263" i="1" s="1"/>
  <c r="AV262" i="1"/>
  <c r="BF262" i="1" s="1"/>
  <c r="AU262" i="1"/>
  <c r="BE262" i="1" s="1"/>
  <c r="AT262" i="1"/>
  <c r="BD262" i="1" s="1"/>
  <c r="AS262" i="1"/>
  <c r="BC262" i="1" s="1"/>
  <c r="AV261" i="1"/>
  <c r="BF261" i="1" s="1"/>
  <c r="AU261" i="1"/>
  <c r="BE261" i="1" s="1"/>
  <c r="AT261" i="1"/>
  <c r="BD261" i="1" s="1"/>
  <c r="AS261" i="1"/>
  <c r="BC261" i="1" s="1"/>
  <c r="AV260" i="1"/>
  <c r="BF260" i="1" s="1"/>
  <c r="AU260" i="1"/>
  <c r="BE260" i="1" s="1"/>
  <c r="AT260" i="1"/>
  <c r="BD260" i="1" s="1"/>
  <c r="AS260" i="1"/>
  <c r="BC260" i="1" s="1"/>
  <c r="AV259" i="1"/>
  <c r="BF259" i="1" s="1"/>
  <c r="AU259" i="1"/>
  <c r="BE259" i="1" s="1"/>
  <c r="AT259" i="1"/>
  <c r="BD259" i="1" s="1"/>
  <c r="AS259" i="1"/>
  <c r="BC259" i="1" s="1"/>
  <c r="AV258" i="1"/>
  <c r="BF258" i="1" s="1"/>
  <c r="AU258" i="1"/>
  <c r="BE258" i="1" s="1"/>
  <c r="AT258" i="1"/>
  <c r="BD258" i="1" s="1"/>
  <c r="AS258" i="1"/>
  <c r="BC258" i="1" s="1"/>
  <c r="AV257" i="1"/>
  <c r="BF257" i="1" s="1"/>
  <c r="AU257" i="1"/>
  <c r="BE257" i="1" s="1"/>
  <c r="AT257" i="1"/>
  <c r="BD257" i="1" s="1"/>
  <c r="AS257" i="1"/>
  <c r="BC257" i="1" s="1"/>
  <c r="AV256" i="1"/>
  <c r="BF256" i="1" s="1"/>
  <c r="AU256" i="1"/>
  <c r="BE256" i="1" s="1"/>
  <c r="AT256" i="1"/>
  <c r="BD256" i="1" s="1"/>
  <c r="AS256" i="1"/>
  <c r="BC256" i="1" s="1"/>
  <c r="AV255" i="1"/>
  <c r="BF255" i="1" s="1"/>
  <c r="AU255" i="1"/>
  <c r="BE255" i="1" s="1"/>
  <c r="AT255" i="1"/>
  <c r="BD255" i="1" s="1"/>
  <c r="AS255" i="1"/>
  <c r="BC255" i="1" s="1"/>
  <c r="AV254" i="1"/>
  <c r="BF254" i="1" s="1"/>
  <c r="AU254" i="1"/>
  <c r="BE254" i="1" s="1"/>
  <c r="AT254" i="1"/>
  <c r="BD254" i="1" s="1"/>
  <c r="AS254" i="1"/>
  <c r="BC254" i="1" s="1"/>
  <c r="AV253" i="1"/>
  <c r="BF253" i="1" s="1"/>
  <c r="AU253" i="1"/>
  <c r="BE253" i="1" s="1"/>
  <c r="AT253" i="1"/>
  <c r="BD253" i="1" s="1"/>
  <c r="AS253" i="1"/>
  <c r="BC253" i="1" s="1"/>
  <c r="AV252" i="1"/>
  <c r="BF252" i="1" s="1"/>
  <c r="AU252" i="1"/>
  <c r="BE252" i="1" s="1"/>
  <c r="AT252" i="1"/>
  <c r="BD252" i="1" s="1"/>
  <c r="AS252" i="1"/>
  <c r="BC252" i="1" s="1"/>
  <c r="AV251" i="1"/>
  <c r="BF251" i="1" s="1"/>
  <c r="AU251" i="1"/>
  <c r="BE251" i="1" s="1"/>
  <c r="AT251" i="1"/>
  <c r="BD251" i="1" s="1"/>
  <c r="AS251" i="1"/>
  <c r="BC251" i="1" s="1"/>
  <c r="AV250" i="1"/>
  <c r="BF250" i="1" s="1"/>
  <c r="AU250" i="1"/>
  <c r="BE250" i="1" s="1"/>
  <c r="AT250" i="1"/>
  <c r="BD250" i="1" s="1"/>
  <c r="AS250" i="1"/>
  <c r="BC250" i="1" s="1"/>
  <c r="AV249" i="1"/>
  <c r="BF249" i="1" s="1"/>
  <c r="AU249" i="1"/>
  <c r="BE249" i="1" s="1"/>
  <c r="AT249" i="1"/>
  <c r="BD249" i="1" s="1"/>
  <c r="AS249" i="1"/>
  <c r="BC249" i="1" s="1"/>
  <c r="AV248" i="1"/>
  <c r="BF248" i="1" s="1"/>
  <c r="AU248" i="1"/>
  <c r="BE248" i="1" s="1"/>
  <c r="AT248" i="1"/>
  <c r="BD248" i="1" s="1"/>
  <c r="AS248" i="1"/>
  <c r="BC248" i="1" s="1"/>
  <c r="AV247" i="1"/>
  <c r="BF247" i="1" s="1"/>
  <c r="AU247" i="1"/>
  <c r="BE247" i="1" s="1"/>
  <c r="AT247" i="1"/>
  <c r="BD247" i="1" s="1"/>
  <c r="AS247" i="1"/>
  <c r="BC247" i="1" s="1"/>
  <c r="AV246" i="1"/>
  <c r="BF246" i="1" s="1"/>
  <c r="AU246" i="1"/>
  <c r="BE246" i="1" s="1"/>
  <c r="AT246" i="1"/>
  <c r="BD246" i="1" s="1"/>
  <c r="AS246" i="1"/>
  <c r="BC246" i="1" s="1"/>
  <c r="AV245" i="1"/>
  <c r="BF245" i="1" s="1"/>
  <c r="AU245" i="1"/>
  <c r="BE245" i="1" s="1"/>
  <c r="AT245" i="1"/>
  <c r="BD245" i="1" s="1"/>
  <c r="AS245" i="1"/>
  <c r="BC245" i="1" s="1"/>
  <c r="AV244" i="1"/>
  <c r="BF244" i="1" s="1"/>
  <c r="AU244" i="1"/>
  <c r="BE244" i="1" s="1"/>
  <c r="AT244" i="1"/>
  <c r="BD244" i="1" s="1"/>
  <c r="AS244" i="1"/>
  <c r="BC244" i="1" s="1"/>
  <c r="AV243" i="1"/>
  <c r="BF243" i="1" s="1"/>
  <c r="AU243" i="1"/>
  <c r="BE243" i="1" s="1"/>
  <c r="AT243" i="1"/>
  <c r="BD243" i="1" s="1"/>
  <c r="AS243" i="1"/>
  <c r="BC243" i="1" s="1"/>
  <c r="AV242" i="1"/>
  <c r="BF242" i="1" s="1"/>
  <c r="AU242" i="1"/>
  <c r="BE242" i="1" s="1"/>
  <c r="AT242" i="1"/>
  <c r="BD242" i="1" s="1"/>
  <c r="AS242" i="1"/>
  <c r="BC242" i="1" s="1"/>
  <c r="AV241" i="1"/>
  <c r="BF241" i="1" s="1"/>
  <c r="AU241" i="1"/>
  <c r="BE241" i="1" s="1"/>
  <c r="AT241" i="1"/>
  <c r="BD241" i="1" s="1"/>
  <c r="AS241" i="1"/>
  <c r="BC241" i="1" s="1"/>
  <c r="AV240" i="1"/>
  <c r="BF240" i="1" s="1"/>
  <c r="AU240" i="1"/>
  <c r="BE240" i="1" s="1"/>
  <c r="AT240" i="1"/>
  <c r="BD240" i="1" s="1"/>
  <c r="AS240" i="1"/>
  <c r="BC240" i="1" s="1"/>
  <c r="AV239" i="1"/>
  <c r="BF239" i="1" s="1"/>
  <c r="AU239" i="1"/>
  <c r="BE239" i="1" s="1"/>
  <c r="AT239" i="1"/>
  <c r="BD239" i="1" s="1"/>
  <c r="AS239" i="1"/>
  <c r="BC239" i="1" s="1"/>
  <c r="AV238" i="1"/>
  <c r="BF238" i="1" s="1"/>
  <c r="AU238" i="1"/>
  <c r="BE238" i="1" s="1"/>
  <c r="AT238" i="1"/>
  <c r="BD238" i="1" s="1"/>
  <c r="AS238" i="1"/>
  <c r="BC238" i="1" s="1"/>
  <c r="AV237" i="1"/>
  <c r="BF237" i="1" s="1"/>
  <c r="AU237" i="1"/>
  <c r="BE237" i="1" s="1"/>
  <c r="AT237" i="1"/>
  <c r="BD237" i="1" s="1"/>
  <c r="AS237" i="1"/>
  <c r="BC237" i="1" s="1"/>
  <c r="AV236" i="1"/>
  <c r="BF236" i="1" s="1"/>
  <c r="AU236" i="1"/>
  <c r="BE236" i="1" s="1"/>
  <c r="AT236" i="1"/>
  <c r="BD236" i="1" s="1"/>
  <c r="AS236" i="1"/>
  <c r="BC236" i="1" s="1"/>
  <c r="AV235" i="1"/>
  <c r="BF235" i="1" s="1"/>
  <c r="AU235" i="1"/>
  <c r="BE235" i="1" s="1"/>
  <c r="AT235" i="1"/>
  <c r="BD235" i="1" s="1"/>
  <c r="AS235" i="1"/>
  <c r="BC235" i="1" s="1"/>
  <c r="AV234" i="1"/>
  <c r="BF234" i="1" s="1"/>
  <c r="AU234" i="1"/>
  <c r="BE234" i="1" s="1"/>
  <c r="AT234" i="1"/>
  <c r="BD234" i="1" s="1"/>
  <c r="AS234" i="1"/>
  <c r="BC234" i="1" s="1"/>
  <c r="AV233" i="1"/>
  <c r="BF233" i="1" s="1"/>
  <c r="AU233" i="1"/>
  <c r="BE233" i="1" s="1"/>
  <c r="AT233" i="1"/>
  <c r="BD233" i="1" s="1"/>
  <c r="AS233" i="1"/>
  <c r="BC233" i="1" s="1"/>
  <c r="AV232" i="1"/>
  <c r="BF232" i="1" s="1"/>
  <c r="AU232" i="1"/>
  <c r="BE232" i="1" s="1"/>
  <c r="AT232" i="1"/>
  <c r="BD232" i="1" s="1"/>
  <c r="AS232" i="1"/>
  <c r="BC232" i="1" s="1"/>
  <c r="AV231" i="1"/>
  <c r="BF231" i="1" s="1"/>
  <c r="AU231" i="1"/>
  <c r="BE231" i="1" s="1"/>
  <c r="AT231" i="1"/>
  <c r="BD231" i="1" s="1"/>
  <c r="AS231" i="1"/>
  <c r="BC231" i="1" s="1"/>
  <c r="AV230" i="1"/>
  <c r="BF230" i="1" s="1"/>
  <c r="AU230" i="1"/>
  <c r="BE230" i="1" s="1"/>
  <c r="AT230" i="1"/>
  <c r="BD230" i="1" s="1"/>
  <c r="AS230" i="1"/>
  <c r="BC230" i="1" s="1"/>
  <c r="AV229" i="1"/>
  <c r="BF229" i="1" s="1"/>
  <c r="AU229" i="1"/>
  <c r="BE229" i="1" s="1"/>
  <c r="AT229" i="1"/>
  <c r="BD229" i="1" s="1"/>
  <c r="AS229" i="1"/>
  <c r="BC229" i="1" s="1"/>
  <c r="AV228" i="1"/>
  <c r="BF228" i="1" s="1"/>
  <c r="AU228" i="1"/>
  <c r="BE228" i="1" s="1"/>
  <c r="AT228" i="1"/>
  <c r="BD228" i="1" s="1"/>
  <c r="AS228" i="1"/>
  <c r="BC228" i="1" s="1"/>
  <c r="AV227" i="1"/>
  <c r="BF227" i="1" s="1"/>
  <c r="AU227" i="1"/>
  <c r="BE227" i="1" s="1"/>
  <c r="AT227" i="1"/>
  <c r="BD227" i="1" s="1"/>
  <c r="AS227" i="1"/>
  <c r="BC227" i="1" s="1"/>
  <c r="AV226" i="1"/>
  <c r="BF226" i="1" s="1"/>
  <c r="AU226" i="1"/>
  <c r="BE226" i="1" s="1"/>
  <c r="AT226" i="1"/>
  <c r="BD226" i="1" s="1"/>
  <c r="AS226" i="1"/>
  <c r="BC226" i="1" s="1"/>
  <c r="AV225" i="1"/>
  <c r="BF225" i="1" s="1"/>
  <c r="AU225" i="1"/>
  <c r="BE225" i="1" s="1"/>
  <c r="AT225" i="1"/>
  <c r="BD225" i="1" s="1"/>
  <c r="AS225" i="1"/>
  <c r="BC225" i="1" s="1"/>
  <c r="AV224" i="1"/>
  <c r="BF224" i="1" s="1"/>
  <c r="AU224" i="1"/>
  <c r="BE224" i="1" s="1"/>
  <c r="AT224" i="1"/>
  <c r="BD224" i="1" s="1"/>
  <c r="AS224" i="1"/>
  <c r="BC224" i="1" s="1"/>
  <c r="AV223" i="1"/>
  <c r="BF223" i="1" s="1"/>
  <c r="AU223" i="1"/>
  <c r="BE223" i="1" s="1"/>
  <c r="AT223" i="1"/>
  <c r="BD223" i="1" s="1"/>
  <c r="AS223" i="1"/>
  <c r="BC223" i="1" s="1"/>
  <c r="AV222" i="1"/>
  <c r="BF222" i="1" s="1"/>
  <c r="AU222" i="1"/>
  <c r="BE222" i="1" s="1"/>
  <c r="AT222" i="1"/>
  <c r="BD222" i="1" s="1"/>
  <c r="AS222" i="1"/>
  <c r="BC222" i="1" s="1"/>
  <c r="AV221" i="1"/>
  <c r="BF221" i="1" s="1"/>
  <c r="AU221" i="1"/>
  <c r="BE221" i="1" s="1"/>
  <c r="AT221" i="1"/>
  <c r="BD221" i="1" s="1"/>
  <c r="AS221" i="1"/>
  <c r="BC221" i="1" s="1"/>
  <c r="AV220" i="1"/>
  <c r="BF220" i="1" s="1"/>
  <c r="AU220" i="1"/>
  <c r="BE220" i="1" s="1"/>
  <c r="AT220" i="1"/>
  <c r="BD220" i="1" s="1"/>
  <c r="AS220" i="1"/>
  <c r="BC220" i="1" s="1"/>
  <c r="AV219" i="1"/>
  <c r="BF219" i="1" s="1"/>
  <c r="AU219" i="1"/>
  <c r="BE219" i="1" s="1"/>
  <c r="AT219" i="1"/>
  <c r="BD219" i="1" s="1"/>
  <c r="AS219" i="1"/>
  <c r="BC219" i="1" s="1"/>
  <c r="AV218" i="1"/>
  <c r="BF218" i="1" s="1"/>
  <c r="AU218" i="1"/>
  <c r="BE218" i="1" s="1"/>
  <c r="AT218" i="1"/>
  <c r="BD218" i="1" s="1"/>
  <c r="AS218" i="1"/>
  <c r="BC218" i="1" s="1"/>
  <c r="AV217" i="1"/>
  <c r="BF217" i="1" s="1"/>
  <c r="AU217" i="1"/>
  <c r="BE217" i="1" s="1"/>
  <c r="AT217" i="1"/>
  <c r="BD217" i="1" s="1"/>
  <c r="AS217" i="1"/>
  <c r="BC217" i="1" s="1"/>
  <c r="AV216" i="1"/>
  <c r="BF216" i="1" s="1"/>
  <c r="AU216" i="1"/>
  <c r="BE216" i="1" s="1"/>
  <c r="AT216" i="1"/>
  <c r="BD216" i="1" s="1"/>
  <c r="AS216" i="1"/>
  <c r="BC216" i="1" s="1"/>
  <c r="AV215" i="1"/>
  <c r="BF215" i="1" s="1"/>
  <c r="AU215" i="1"/>
  <c r="BE215" i="1" s="1"/>
  <c r="AT215" i="1"/>
  <c r="BD215" i="1" s="1"/>
  <c r="AS215" i="1"/>
  <c r="BC215" i="1" s="1"/>
  <c r="AV214" i="1"/>
  <c r="BF214" i="1" s="1"/>
  <c r="AU214" i="1"/>
  <c r="BE214" i="1" s="1"/>
  <c r="AT214" i="1"/>
  <c r="BD214" i="1" s="1"/>
  <c r="AS214" i="1"/>
  <c r="BC214" i="1" s="1"/>
  <c r="AV213" i="1"/>
  <c r="BF213" i="1" s="1"/>
  <c r="AU213" i="1"/>
  <c r="BE213" i="1" s="1"/>
  <c r="AT213" i="1"/>
  <c r="BD213" i="1" s="1"/>
  <c r="AS213" i="1"/>
  <c r="BC213" i="1" s="1"/>
  <c r="AV212" i="1"/>
  <c r="BF212" i="1" s="1"/>
  <c r="AU212" i="1"/>
  <c r="BE212" i="1" s="1"/>
  <c r="AT212" i="1"/>
  <c r="BD212" i="1" s="1"/>
  <c r="AS212" i="1"/>
  <c r="BC212" i="1" s="1"/>
  <c r="AV211" i="1"/>
  <c r="BF211" i="1" s="1"/>
  <c r="AU211" i="1"/>
  <c r="BE211" i="1" s="1"/>
  <c r="AT211" i="1"/>
  <c r="BD211" i="1" s="1"/>
  <c r="AS211" i="1"/>
  <c r="BC211" i="1" s="1"/>
  <c r="AV210" i="1"/>
  <c r="BF210" i="1" s="1"/>
  <c r="AU210" i="1"/>
  <c r="BE210" i="1" s="1"/>
  <c r="AT210" i="1"/>
  <c r="BD210" i="1" s="1"/>
  <c r="AS210" i="1"/>
  <c r="BC210" i="1" s="1"/>
  <c r="AV209" i="1"/>
  <c r="BF209" i="1" s="1"/>
  <c r="AU209" i="1"/>
  <c r="BE209" i="1" s="1"/>
  <c r="AT209" i="1"/>
  <c r="BD209" i="1" s="1"/>
  <c r="AS209" i="1"/>
  <c r="BC209" i="1" s="1"/>
  <c r="AV208" i="1"/>
  <c r="BF208" i="1" s="1"/>
  <c r="AU208" i="1"/>
  <c r="BE208" i="1" s="1"/>
  <c r="AT208" i="1"/>
  <c r="BD208" i="1" s="1"/>
  <c r="AS208" i="1"/>
  <c r="BC208" i="1" s="1"/>
  <c r="AV207" i="1"/>
  <c r="BF207" i="1" s="1"/>
  <c r="AU207" i="1"/>
  <c r="BE207" i="1" s="1"/>
  <c r="AT207" i="1"/>
  <c r="BD207" i="1" s="1"/>
  <c r="AS207" i="1"/>
  <c r="BC207" i="1" s="1"/>
  <c r="AV206" i="1"/>
  <c r="BF206" i="1" s="1"/>
  <c r="AU206" i="1"/>
  <c r="BE206" i="1" s="1"/>
  <c r="AT206" i="1"/>
  <c r="BD206" i="1" s="1"/>
  <c r="AS206" i="1"/>
  <c r="BC206" i="1" s="1"/>
  <c r="AV205" i="1"/>
  <c r="BF205" i="1" s="1"/>
  <c r="AU205" i="1"/>
  <c r="BE205" i="1" s="1"/>
  <c r="AT205" i="1"/>
  <c r="BD205" i="1" s="1"/>
  <c r="AS205" i="1"/>
  <c r="BC205" i="1" s="1"/>
  <c r="AV204" i="1"/>
  <c r="BF204" i="1" s="1"/>
  <c r="AU204" i="1"/>
  <c r="BE204" i="1" s="1"/>
  <c r="AT204" i="1"/>
  <c r="BD204" i="1" s="1"/>
  <c r="AS204" i="1"/>
  <c r="BC204" i="1" s="1"/>
  <c r="AV203" i="1"/>
  <c r="BF203" i="1" s="1"/>
  <c r="AU203" i="1"/>
  <c r="BE203" i="1" s="1"/>
  <c r="AT203" i="1"/>
  <c r="BD203" i="1" s="1"/>
  <c r="AS203" i="1"/>
  <c r="BC203" i="1" s="1"/>
  <c r="AV202" i="1"/>
  <c r="BF202" i="1" s="1"/>
  <c r="AU202" i="1"/>
  <c r="BE202" i="1" s="1"/>
  <c r="AT202" i="1"/>
  <c r="BD202" i="1" s="1"/>
  <c r="AS202" i="1"/>
  <c r="BC202" i="1" s="1"/>
  <c r="AV201" i="1"/>
  <c r="BF201" i="1" s="1"/>
  <c r="AU201" i="1"/>
  <c r="BE201" i="1" s="1"/>
  <c r="AT201" i="1"/>
  <c r="BD201" i="1" s="1"/>
  <c r="AS201" i="1"/>
  <c r="BC201" i="1" s="1"/>
  <c r="AV200" i="1"/>
  <c r="BF200" i="1" s="1"/>
  <c r="AU200" i="1"/>
  <c r="BE200" i="1" s="1"/>
  <c r="AT200" i="1"/>
  <c r="BD200" i="1" s="1"/>
  <c r="AS200" i="1"/>
  <c r="BC200" i="1" s="1"/>
  <c r="AV199" i="1"/>
  <c r="BF199" i="1" s="1"/>
  <c r="AU199" i="1"/>
  <c r="BE199" i="1" s="1"/>
  <c r="AT199" i="1"/>
  <c r="BD199" i="1" s="1"/>
  <c r="AS199" i="1"/>
  <c r="BC199" i="1" s="1"/>
  <c r="AV198" i="1"/>
  <c r="BF198" i="1" s="1"/>
  <c r="AU198" i="1"/>
  <c r="BE198" i="1" s="1"/>
  <c r="AT198" i="1"/>
  <c r="BD198" i="1" s="1"/>
  <c r="AS198" i="1"/>
  <c r="BC198" i="1" s="1"/>
  <c r="AV197" i="1"/>
  <c r="BF197" i="1" s="1"/>
  <c r="AU197" i="1"/>
  <c r="BE197" i="1" s="1"/>
  <c r="AT197" i="1"/>
  <c r="BD197" i="1" s="1"/>
  <c r="AS197" i="1"/>
  <c r="BC197" i="1" s="1"/>
  <c r="AV196" i="1"/>
  <c r="BF196" i="1" s="1"/>
  <c r="AU196" i="1"/>
  <c r="BE196" i="1" s="1"/>
  <c r="AT196" i="1"/>
  <c r="BD196" i="1" s="1"/>
  <c r="AS196" i="1"/>
  <c r="BC196" i="1" s="1"/>
  <c r="AV195" i="1"/>
  <c r="BF195" i="1" s="1"/>
  <c r="AU195" i="1"/>
  <c r="BE195" i="1" s="1"/>
  <c r="AT195" i="1"/>
  <c r="BD195" i="1" s="1"/>
  <c r="AS195" i="1"/>
  <c r="BC195" i="1" s="1"/>
  <c r="AV194" i="1"/>
  <c r="BF194" i="1" s="1"/>
  <c r="AU194" i="1"/>
  <c r="BE194" i="1" s="1"/>
  <c r="AT194" i="1"/>
  <c r="BD194" i="1" s="1"/>
  <c r="AS194" i="1"/>
  <c r="BC194" i="1" s="1"/>
  <c r="AV193" i="1"/>
  <c r="BF193" i="1" s="1"/>
  <c r="AU193" i="1"/>
  <c r="BE193" i="1" s="1"/>
  <c r="AT193" i="1"/>
  <c r="BD193" i="1" s="1"/>
  <c r="AS193" i="1"/>
  <c r="BC193" i="1" s="1"/>
  <c r="AV192" i="1"/>
  <c r="BF192" i="1" s="1"/>
  <c r="AU192" i="1"/>
  <c r="BE192" i="1" s="1"/>
  <c r="AT192" i="1"/>
  <c r="BD192" i="1" s="1"/>
  <c r="AS192" i="1"/>
  <c r="BC192" i="1" s="1"/>
  <c r="AV191" i="1"/>
  <c r="BF191" i="1" s="1"/>
  <c r="AU191" i="1"/>
  <c r="BE191" i="1" s="1"/>
  <c r="AT191" i="1"/>
  <c r="BD191" i="1" s="1"/>
  <c r="AS191" i="1"/>
  <c r="BC191" i="1" s="1"/>
  <c r="AV190" i="1"/>
  <c r="BF190" i="1" s="1"/>
  <c r="AU190" i="1"/>
  <c r="BE190" i="1" s="1"/>
  <c r="AT190" i="1"/>
  <c r="BD190" i="1" s="1"/>
  <c r="AS190" i="1"/>
  <c r="BC190" i="1" s="1"/>
  <c r="AV189" i="1"/>
  <c r="BF189" i="1" s="1"/>
  <c r="AU189" i="1"/>
  <c r="BE189" i="1" s="1"/>
  <c r="AT189" i="1"/>
  <c r="BD189" i="1" s="1"/>
  <c r="AS189" i="1"/>
  <c r="BC189" i="1" s="1"/>
  <c r="AV188" i="1"/>
  <c r="BF188" i="1" s="1"/>
  <c r="AU188" i="1"/>
  <c r="BE188" i="1" s="1"/>
  <c r="AT188" i="1"/>
  <c r="BD188" i="1" s="1"/>
  <c r="AS188" i="1"/>
  <c r="BC188" i="1" s="1"/>
  <c r="AV187" i="1"/>
  <c r="BF187" i="1" s="1"/>
  <c r="AU187" i="1"/>
  <c r="BE187" i="1" s="1"/>
  <c r="AT187" i="1"/>
  <c r="BD187" i="1" s="1"/>
  <c r="AS187" i="1"/>
  <c r="BC187" i="1" s="1"/>
  <c r="AV186" i="1"/>
  <c r="BF186" i="1" s="1"/>
  <c r="AU186" i="1"/>
  <c r="BE186" i="1" s="1"/>
  <c r="AT186" i="1"/>
  <c r="BD186" i="1" s="1"/>
  <c r="AS186" i="1"/>
  <c r="BC186" i="1" s="1"/>
  <c r="AV185" i="1"/>
  <c r="BF185" i="1" s="1"/>
  <c r="AU185" i="1"/>
  <c r="BE185" i="1" s="1"/>
  <c r="AT185" i="1"/>
  <c r="BD185" i="1" s="1"/>
  <c r="AS185" i="1"/>
  <c r="BC185" i="1" s="1"/>
  <c r="AV184" i="1"/>
  <c r="BF184" i="1" s="1"/>
  <c r="AU184" i="1"/>
  <c r="BE184" i="1" s="1"/>
  <c r="AT184" i="1"/>
  <c r="BD184" i="1" s="1"/>
  <c r="AS184" i="1"/>
  <c r="BC184" i="1" s="1"/>
  <c r="AV183" i="1"/>
  <c r="BF183" i="1" s="1"/>
  <c r="AU183" i="1"/>
  <c r="BE183" i="1" s="1"/>
  <c r="AT183" i="1"/>
  <c r="BD183" i="1" s="1"/>
  <c r="AS183" i="1"/>
  <c r="BC183" i="1" s="1"/>
  <c r="AV182" i="1"/>
  <c r="BF182" i="1" s="1"/>
  <c r="AU182" i="1"/>
  <c r="BE182" i="1" s="1"/>
  <c r="AT182" i="1"/>
  <c r="BD182" i="1" s="1"/>
  <c r="AS182" i="1"/>
  <c r="BC182" i="1" s="1"/>
  <c r="AV181" i="1"/>
  <c r="BF181" i="1" s="1"/>
  <c r="AU181" i="1"/>
  <c r="BE181" i="1" s="1"/>
  <c r="AT181" i="1"/>
  <c r="BD181" i="1" s="1"/>
  <c r="AS181" i="1"/>
  <c r="BC181" i="1" s="1"/>
  <c r="AV180" i="1"/>
  <c r="BF180" i="1" s="1"/>
  <c r="AU180" i="1"/>
  <c r="BE180" i="1" s="1"/>
  <c r="AT180" i="1"/>
  <c r="BD180" i="1" s="1"/>
  <c r="AS180" i="1"/>
  <c r="BC180" i="1" s="1"/>
  <c r="AV179" i="1"/>
  <c r="BF179" i="1" s="1"/>
  <c r="AU179" i="1"/>
  <c r="BE179" i="1" s="1"/>
  <c r="AT179" i="1"/>
  <c r="BD179" i="1" s="1"/>
  <c r="AS179" i="1"/>
  <c r="BC179" i="1" s="1"/>
  <c r="AV178" i="1"/>
  <c r="BF178" i="1" s="1"/>
  <c r="AU178" i="1"/>
  <c r="BE178" i="1" s="1"/>
  <c r="AT178" i="1"/>
  <c r="BD178" i="1" s="1"/>
  <c r="AS178" i="1"/>
  <c r="BC178" i="1" s="1"/>
  <c r="AV177" i="1"/>
  <c r="BF177" i="1" s="1"/>
  <c r="AU177" i="1"/>
  <c r="BE177" i="1" s="1"/>
  <c r="AT177" i="1"/>
  <c r="BD177" i="1" s="1"/>
  <c r="AS177" i="1"/>
  <c r="BC177" i="1" s="1"/>
  <c r="AV176" i="1"/>
  <c r="BF176" i="1" s="1"/>
  <c r="AU176" i="1"/>
  <c r="BE176" i="1" s="1"/>
  <c r="AT176" i="1"/>
  <c r="BD176" i="1" s="1"/>
  <c r="AS176" i="1"/>
  <c r="BC176" i="1" s="1"/>
  <c r="AV175" i="1"/>
  <c r="BF175" i="1" s="1"/>
  <c r="AU175" i="1"/>
  <c r="BE175" i="1" s="1"/>
  <c r="AT175" i="1"/>
  <c r="BD175" i="1" s="1"/>
  <c r="AS175" i="1"/>
  <c r="BC175" i="1" s="1"/>
  <c r="AV174" i="1"/>
  <c r="BF174" i="1" s="1"/>
  <c r="AU174" i="1"/>
  <c r="BE174" i="1" s="1"/>
  <c r="AT174" i="1"/>
  <c r="BD174" i="1" s="1"/>
  <c r="AS174" i="1"/>
  <c r="BC174" i="1" s="1"/>
  <c r="AV173" i="1"/>
  <c r="BF173" i="1" s="1"/>
  <c r="AU173" i="1"/>
  <c r="BE173" i="1" s="1"/>
  <c r="AT173" i="1"/>
  <c r="BD173" i="1" s="1"/>
  <c r="AS173" i="1"/>
  <c r="BC173" i="1" s="1"/>
  <c r="AV172" i="1"/>
  <c r="BF172" i="1" s="1"/>
  <c r="AU172" i="1"/>
  <c r="BE172" i="1" s="1"/>
  <c r="AT172" i="1"/>
  <c r="BD172" i="1" s="1"/>
  <c r="AS172" i="1"/>
  <c r="BC172" i="1" s="1"/>
  <c r="AV171" i="1"/>
  <c r="BF171" i="1" s="1"/>
  <c r="AU171" i="1"/>
  <c r="BE171" i="1" s="1"/>
  <c r="AT171" i="1"/>
  <c r="BD171" i="1" s="1"/>
  <c r="AS171" i="1"/>
  <c r="BC171" i="1" s="1"/>
  <c r="AV170" i="1"/>
  <c r="BF170" i="1" s="1"/>
  <c r="AU170" i="1"/>
  <c r="BE170" i="1" s="1"/>
  <c r="AT170" i="1"/>
  <c r="BD170" i="1" s="1"/>
  <c r="AS170" i="1"/>
  <c r="BC170" i="1" s="1"/>
  <c r="AV169" i="1"/>
  <c r="BF169" i="1" s="1"/>
  <c r="AU169" i="1"/>
  <c r="BE169" i="1" s="1"/>
  <c r="AT169" i="1"/>
  <c r="BD169" i="1" s="1"/>
  <c r="AS169" i="1"/>
  <c r="BC169" i="1" s="1"/>
  <c r="AV168" i="1"/>
  <c r="BF168" i="1" s="1"/>
  <c r="AU168" i="1"/>
  <c r="BE168" i="1" s="1"/>
  <c r="AT168" i="1"/>
  <c r="BD168" i="1" s="1"/>
  <c r="AS168" i="1"/>
  <c r="BC168" i="1" s="1"/>
  <c r="AV167" i="1"/>
  <c r="BF167" i="1" s="1"/>
  <c r="AU167" i="1"/>
  <c r="BE167" i="1" s="1"/>
  <c r="AT167" i="1"/>
  <c r="BD167" i="1" s="1"/>
  <c r="AS167" i="1"/>
  <c r="BC167" i="1" s="1"/>
  <c r="AV166" i="1"/>
  <c r="BF166" i="1" s="1"/>
  <c r="AU166" i="1"/>
  <c r="BE166" i="1" s="1"/>
  <c r="AT166" i="1"/>
  <c r="BD166" i="1" s="1"/>
  <c r="AS166" i="1"/>
  <c r="BC166" i="1" s="1"/>
  <c r="AV165" i="1"/>
  <c r="BF165" i="1" s="1"/>
  <c r="AU165" i="1"/>
  <c r="BE165" i="1" s="1"/>
  <c r="AT165" i="1"/>
  <c r="BD165" i="1" s="1"/>
  <c r="AS165" i="1"/>
  <c r="BC165" i="1" s="1"/>
  <c r="AV164" i="1"/>
  <c r="BF164" i="1" s="1"/>
  <c r="AU164" i="1"/>
  <c r="BE164" i="1" s="1"/>
  <c r="AT164" i="1"/>
  <c r="BD164" i="1" s="1"/>
  <c r="AS164" i="1"/>
  <c r="BC164" i="1" s="1"/>
  <c r="AV163" i="1"/>
  <c r="BF163" i="1" s="1"/>
  <c r="AU163" i="1"/>
  <c r="BE163" i="1" s="1"/>
  <c r="AT163" i="1"/>
  <c r="BD163" i="1" s="1"/>
  <c r="AS163" i="1"/>
  <c r="BC163" i="1" s="1"/>
  <c r="AV162" i="1"/>
  <c r="BF162" i="1" s="1"/>
  <c r="AU162" i="1"/>
  <c r="BE162" i="1" s="1"/>
  <c r="AT162" i="1"/>
  <c r="BD162" i="1" s="1"/>
  <c r="AS162" i="1"/>
  <c r="BC162" i="1" s="1"/>
  <c r="AV161" i="1"/>
  <c r="BF161" i="1" s="1"/>
  <c r="AU161" i="1"/>
  <c r="BE161" i="1" s="1"/>
  <c r="AT161" i="1"/>
  <c r="BD161" i="1" s="1"/>
  <c r="AS161" i="1"/>
  <c r="BC161" i="1" s="1"/>
  <c r="AV160" i="1"/>
  <c r="BF160" i="1" s="1"/>
  <c r="AU160" i="1"/>
  <c r="BE160" i="1" s="1"/>
  <c r="AT160" i="1"/>
  <c r="BD160" i="1" s="1"/>
  <c r="AS160" i="1"/>
  <c r="BC160" i="1" s="1"/>
  <c r="AV159" i="1"/>
  <c r="BF159" i="1" s="1"/>
  <c r="AU159" i="1"/>
  <c r="BE159" i="1" s="1"/>
  <c r="AT159" i="1"/>
  <c r="BD159" i="1" s="1"/>
  <c r="AS159" i="1"/>
  <c r="BC159" i="1" s="1"/>
  <c r="AV158" i="1"/>
  <c r="BF158" i="1" s="1"/>
  <c r="AU158" i="1"/>
  <c r="BE158" i="1" s="1"/>
  <c r="AT158" i="1"/>
  <c r="BD158" i="1" s="1"/>
  <c r="AS158" i="1"/>
  <c r="BC158" i="1" s="1"/>
  <c r="AV157" i="1"/>
  <c r="BF157" i="1" s="1"/>
  <c r="AU157" i="1"/>
  <c r="BE157" i="1" s="1"/>
  <c r="AT157" i="1"/>
  <c r="BD157" i="1" s="1"/>
  <c r="AS157" i="1"/>
  <c r="BC157" i="1" s="1"/>
  <c r="AV156" i="1"/>
  <c r="BF156" i="1" s="1"/>
  <c r="AU156" i="1"/>
  <c r="BE156" i="1" s="1"/>
  <c r="AT156" i="1"/>
  <c r="BD156" i="1" s="1"/>
  <c r="AS156" i="1"/>
  <c r="BC156" i="1" s="1"/>
  <c r="AV155" i="1"/>
  <c r="BF155" i="1" s="1"/>
  <c r="AU155" i="1"/>
  <c r="BE155" i="1" s="1"/>
  <c r="AT155" i="1"/>
  <c r="BD155" i="1" s="1"/>
  <c r="AS155" i="1"/>
  <c r="BC155" i="1" s="1"/>
  <c r="AV154" i="1"/>
  <c r="BF154" i="1" s="1"/>
  <c r="AU154" i="1"/>
  <c r="BE154" i="1" s="1"/>
  <c r="AT154" i="1"/>
  <c r="BD154" i="1" s="1"/>
  <c r="AS154" i="1"/>
  <c r="BC154" i="1" s="1"/>
  <c r="AV153" i="1"/>
  <c r="BF153" i="1" s="1"/>
  <c r="AU153" i="1"/>
  <c r="BE153" i="1" s="1"/>
  <c r="AT153" i="1"/>
  <c r="BD153" i="1" s="1"/>
  <c r="AS153" i="1"/>
  <c r="BC153" i="1" s="1"/>
  <c r="AV152" i="1"/>
  <c r="BF152" i="1" s="1"/>
  <c r="AU152" i="1"/>
  <c r="BE152" i="1" s="1"/>
  <c r="AT152" i="1"/>
  <c r="BD152" i="1" s="1"/>
  <c r="AS152" i="1"/>
  <c r="BC152" i="1" s="1"/>
  <c r="AV151" i="1"/>
  <c r="BF151" i="1" s="1"/>
  <c r="AU151" i="1"/>
  <c r="BE151" i="1" s="1"/>
  <c r="AT151" i="1"/>
  <c r="BD151" i="1" s="1"/>
  <c r="AS151" i="1"/>
  <c r="BC151" i="1" s="1"/>
  <c r="AV150" i="1"/>
  <c r="BF150" i="1" s="1"/>
  <c r="AU150" i="1"/>
  <c r="BE150" i="1" s="1"/>
  <c r="AT150" i="1"/>
  <c r="BD150" i="1" s="1"/>
  <c r="AS150" i="1"/>
  <c r="BC150" i="1" s="1"/>
  <c r="AV149" i="1"/>
  <c r="BF149" i="1" s="1"/>
  <c r="AU149" i="1"/>
  <c r="BE149" i="1" s="1"/>
  <c r="AT149" i="1"/>
  <c r="BD149" i="1" s="1"/>
  <c r="AS149" i="1"/>
  <c r="BC149" i="1" s="1"/>
  <c r="AV148" i="1"/>
  <c r="BF148" i="1" s="1"/>
  <c r="AU148" i="1"/>
  <c r="BE148" i="1" s="1"/>
  <c r="AT148" i="1"/>
  <c r="BD148" i="1" s="1"/>
  <c r="AS148" i="1"/>
  <c r="BC148" i="1" s="1"/>
  <c r="AV147" i="1"/>
  <c r="BF147" i="1" s="1"/>
  <c r="AU147" i="1"/>
  <c r="BE147" i="1" s="1"/>
  <c r="AT147" i="1"/>
  <c r="BD147" i="1" s="1"/>
  <c r="AS147" i="1"/>
  <c r="BC147" i="1" s="1"/>
  <c r="AV146" i="1"/>
  <c r="BF146" i="1" s="1"/>
  <c r="AU146" i="1"/>
  <c r="BE146" i="1" s="1"/>
  <c r="AT146" i="1"/>
  <c r="BD146" i="1" s="1"/>
  <c r="AS146" i="1"/>
  <c r="BC146" i="1" s="1"/>
  <c r="AV145" i="1"/>
  <c r="BF145" i="1" s="1"/>
  <c r="AU145" i="1"/>
  <c r="BE145" i="1" s="1"/>
  <c r="AT145" i="1"/>
  <c r="BD145" i="1" s="1"/>
  <c r="AS145" i="1"/>
  <c r="BC145" i="1" s="1"/>
  <c r="AV144" i="1"/>
  <c r="BF144" i="1" s="1"/>
  <c r="AU144" i="1"/>
  <c r="BE144" i="1" s="1"/>
  <c r="AT144" i="1"/>
  <c r="BD144" i="1" s="1"/>
  <c r="AS144" i="1"/>
  <c r="BC144" i="1" s="1"/>
  <c r="AV143" i="1"/>
  <c r="BF143" i="1" s="1"/>
  <c r="AU143" i="1"/>
  <c r="BE143" i="1" s="1"/>
  <c r="AT143" i="1"/>
  <c r="BD143" i="1" s="1"/>
  <c r="AS143" i="1"/>
  <c r="BC143" i="1" s="1"/>
  <c r="AV142" i="1"/>
  <c r="BF142" i="1" s="1"/>
  <c r="AU142" i="1"/>
  <c r="BE142" i="1" s="1"/>
  <c r="AT142" i="1"/>
  <c r="BD142" i="1" s="1"/>
  <c r="AS142" i="1"/>
  <c r="BC142" i="1" s="1"/>
  <c r="AV141" i="1"/>
  <c r="BF141" i="1" s="1"/>
  <c r="AU141" i="1"/>
  <c r="BE141" i="1" s="1"/>
  <c r="AT141" i="1"/>
  <c r="BD141" i="1" s="1"/>
  <c r="AS141" i="1"/>
  <c r="BC141" i="1" s="1"/>
  <c r="AV140" i="1"/>
  <c r="BF140" i="1" s="1"/>
  <c r="AU140" i="1"/>
  <c r="BE140" i="1" s="1"/>
  <c r="AT140" i="1"/>
  <c r="BD140" i="1" s="1"/>
  <c r="AS140" i="1"/>
  <c r="BC140" i="1" s="1"/>
  <c r="AV139" i="1"/>
  <c r="BF139" i="1" s="1"/>
  <c r="AU139" i="1"/>
  <c r="BE139" i="1" s="1"/>
  <c r="AT139" i="1"/>
  <c r="BD139" i="1" s="1"/>
  <c r="AS139" i="1"/>
  <c r="BC139" i="1" s="1"/>
  <c r="AV138" i="1"/>
  <c r="BF138" i="1" s="1"/>
  <c r="AU138" i="1"/>
  <c r="BE138" i="1" s="1"/>
  <c r="AT138" i="1"/>
  <c r="BD138" i="1" s="1"/>
  <c r="AS138" i="1"/>
  <c r="BC138" i="1" s="1"/>
  <c r="AV137" i="1"/>
  <c r="BF137" i="1" s="1"/>
  <c r="AU137" i="1"/>
  <c r="BE137" i="1" s="1"/>
  <c r="AT137" i="1"/>
  <c r="BD137" i="1" s="1"/>
  <c r="AS137" i="1"/>
  <c r="BC137" i="1" s="1"/>
  <c r="AV136" i="1"/>
  <c r="BF136" i="1" s="1"/>
  <c r="AU136" i="1"/>
  <c r="BE136" i="1" s="1"/>
  <c r="AT136" i="1"/>
  <c r="BD136" i="1" s="1"/>
  <c r="AS136" i="1"/>
  <c r="BC136" i="1" s="1"/>
  <c r="AV135" i="1"/>
  <c r="BF135" i="1" s="1"/>
  <c r="AU135" i="1"/>
  <c r="BE135" i="1" s="1"/>
  <c r="AT135" i="1"/>
  <c r="BD135" i="1" s="1"/>
  <c r="AS135" i="1"/>
  <c r="BC135" i="1" s="1"/>
  <c r="AV134" i="1"/>
  <c r="BF134" i="1" s="1"/>
  <c r="AU134" i="1"/>
  <c r="BE134" i="1" s="1"/>
  <c r="AT134" i="1"/>
  <c r="BD134" i="1" s="1"/>
  <c r="AS134" i="1"/>
  <c r="BC134" i="1" s="1"/>
  <c r="AV133" i="1"/>
  <c r="BF133" i="1" s="1"/>
  <c r="AU133" i="1"/>
  <c r="BE133" i="1" s="1"/>
  <c r="AT133" i="1"/>
  <c r="BD133" i="1" s="1"/>
  <c r="AS133" i="1"/>
  <c r="BC133" i="1" s="1"/>
  <c r="AV132" i="1"/>
  <c r="BF132" i="1" s="1"/>
  <c r="AU132" i="1"/>
  <c r="BE132" i="1" s="1"/>
  <c r="AT132" i="1"/>
  <c r="BD132" i="1" s="1"/>
  <c r="AS132" i="1"/>
  <c r="BC132" i="1" s="1"/>
  <c r="AV131" i="1"/>
  <c r="BF131" i="1" s="1"/>
  <c r="AU131" i="1"/>
  <c r="BE131" i="1" s="1"/>
  <c r="AT131" i="1"/>
  <c r="BD131" i="1" s="1"/>
  <c r="AS131" i="1"/>
  <c r="BC131" i="1" s="1"/>
  <c r="AV130" i="1"/>
  <c r="BF130" i="1" s="1"/>
  <c r="AU130" i="1"/>
  <c r="BE130" i="1" s="1"/>
  <c r="AT130" i="1"/>
  <c r="BD130" i="1" s="1"/>
  <c r="AS130" i="1"/>
  <c r="BC130" i="1" s="1"/>
  <c r="AV129" i="1"/>
  <c r="BF129" i="1" s="1"/>
  <c r="AU129" i="1"/>
  <c r="BE129" i="1" s="1"/>
  <c r="AT129" i="1"/>
  <c r="BD129" i="1" s="1"/>
  <c r="AS129" i="1"/>
  <c r="BC129" i="1" s="1"/>
  <c r="AV128" i="1"/>
  <c r="BF128" i="1" s="1"/>
  <c r="AU128" i="1"/>
  <c r="BE128" i="1" s="1"/>
  <c r="AT128" i="1"/>
  <c r="BD128" i="1" s="1"/>
  <c r="AS128" i="1"/>
  <c r="BC128" i="1" s="1"/>
  <c r="AV127" i="1"/>
  <c r="BF127" i="1" s="1"/>
  <c r="AU127" i="1"/>
  <c r="BE127" i="1" s="1"/>
  <c r="AT127" i="1"/>
  <c r="BD127" i="1" s="1"/>
  <c r="AS127" i="1"/>
  <c r="BC127" i="1" s="1"/>
  <c r="AV126" i="1"/>
  <c r="BF126" i="1" s="1"/>
  <c r="AU126" i="1"/>
  <c r="BE126" i="1" s="1"/>
  <c r="AT126" i="1"/>
  <c r="BD126" i="1" s="1"/>
  <c r="AS126" i="1"/>
  <c r="BC126" i="1" s="1"/>
  <c r="AV125" i="1"/>
  <c r="BF125" i="1" s="1"/>
  <c r="AU125" i="1"/>
  <c r="BE125" i="1" s="1"/>
  <c r="AT125" i="1"/>
  <c r="BD125" i="1" s="1"/>
  <c r="AS125" i="1"/>
  <c r="BC125" i="1" s="1"/>
  <c r="AV124" i="1"/>
  <c r="BF124" i="1" s="1"/>
  <c r="AU124" i="1"/>
  <c r="BE124" i="1" s="1"/>
  <c r="AT124" i="1"/>
  <c r="BD124" i="1" s="1"/>
  <c r="AS124" i="1"/>
  <c r="BC124" i="1" s="1"/>
  <c r="AV123" i="1"/>
  <c r="BF123" i="1" s="1"/>
  <c r="AU123" i="1"/>
  <c r="BE123" i="1" s="1"/>
  <c r="AT123" i="1"/>
  <c r="BD123" i="1" s="1"/>
  <c r="AS123" i="1"/>
  <c r="BC123" i="1" s="1"/>
  <c r="AV122" i="1"/>
  <c r="BF122" i="1" s="1"/>
  <c r="AU122" i="1"/>
  <c r="BE122" i="1" s="1"/>
  <c r="AT122" i="1"/>
  <c r="BD122" i="1" s="1"/>
  <c r="AS122" i="1"/>
  <c r="BC122" i="1" s="1"/>
  <c r="AV121" i="1"/>
  <c r="BF121" i="1" s="1"/>
  <c r="AU121" i="1"/>
  <c r="BE121" i="1" s="1"/>
  <c r="AT121" i="1"/>
  <c r="BD121" i="1" s="1"/>
  <c r="AS121" i="1"/>
  <c r="BC121" i="1" s="1"/>
  <c r="AV120" i="1"/>
  <c r="BF120" i="1" s="1"/>
  <c r="AU120" i="1"/>
  <c r="BE120" i="1" s="1"/>
  <c r="AT120" i="1"/>
  <c r="BD120" i="1" s="1"/>
  <c r="AS120" i="1"/>
  <c r="BC120" i="1" s="1"/>
  <c r="AV119" i="1"/>
  <c r="BF119" i="1" s="1"/>
  <c r="AU119" i="1"/>
  <c r="BE119" i="1" s="1"/>
  <c r="AT119" i="1"/>
  <c r="BD119" i="1" s="1"/>
  <c r="AS119" i="1"/>
  <c r="BC119" i="1" s="1"/>
  <c r="AV118" i="1"/>
  <c r="BF118" i="1" s="1"/>
  <c r="AU118" i="1"/>
  <c r="BE118" i="1" s="1"/>
  <c r="AT118" i="1"/>
  <c r="BD118" i="1" s="1"/>
  <c r="AS118" i="1"/>
  <c r="BC118" i="1" s="1"/>
  <c r="AV117" i="1"/>
  <c r="BF117" i="1" s="1"/>
  <c r="AU117" i="1"/>
  <c r="BE117" i="1" s="1"/>
  <c r="AT117" i="1"/>
  <c r="BD117" i="1" s="1"/>
  <c r="AS117" i="1"/>
  <c r="BC117" i="1" s="1"/>
  <c r="AV116" i="1"/>
  <c r="BF116" i="1" s="1"/>
  <c r="AU116" i="1"/>
  <c r="BE116" i="1" s="1"/>
  <c r="AT116" i="1"/>
  <c r="BD116" i="1" s="1"/>
  <c r="AS116" i="1"/>
  <c r="BC116" i="1" s="1"/>
  <c r="AV115" i="1"/>
  <c r="BF115" i="1" s="1"/>
  <c r="AU115" i="1"/>
  <c r="BE115" i="1" s="1"/>
  <c r="AT115" i="1"/>
  <c r="BD115" i="1" s="1"/>
  <c r="AS115" i="1"/>
  <c r="BC115" i="1" s="1"/>
  <c r="AV114" i="1"/>
  <c r="BF114" i="1" s="1"/>
  <c r="AU114" i="1"/>
  <c r="BE114" i="1" s="1"/>
  <c r="AT114" i="1"/>
  <c r="BD114" i="1" s="1"/>
  <c r="AS114" i="1"/>
  <c r="BC114" i="1" s="1"/>
  <c r="AV113" i="1"/>
  <c r="BF113" i="1" s="1"/>
  <c r="AU113" i="1"/>
  <c r="BE113" i="1" s="1"/>
  <c r="AT113" i="1"/>
  <c r="BD113" i="1" s="1"/>
  <c r="AS113" i="1"/>
  <c r="BC113" i="1" s="1"/>
  <c r="AV112" i="1"/>
  <c r="BF112" i="1" s="1"/>
  <c r="AU112" i="1"/>
  <c r="BE112" i="1" s="1"/>
  <c r="AT112" i="1"/>
  <c r="BD112" i="1" s="1"/>
  <c r="AS112" i="1"/>
  <c r="BC112" i="1" s="1"/>
  <c r="AV111" i="1"/>
  <c r="BF111" i="1" s="1"/>
  <c r="AU111" i="1"/>
  <c r="BE111" i="1" s="1"/>
  <c r="AT111" i="1"/>
  <c r="BD111" i="1" s="1"/>
  <c r="AS111" i="1"/>
  <c r="BC111" i="1" s="1"/>
  <c r="AV110" i="1"/>
  <c r="BF110" i="1" s="1"/>
  <c r="AU110" i="1"/>
  <c r="BE110" i="1" s="1"/>
  <c r="AT110" i="1"/>
  <c r="BD110" i="1" s="1"/>
  <c r="AS110" i="1"/>
  <c r="BC110" i="1" s="1"/>
  <c r="AV109" i="1"/>
  <c r="BF109" i="1" s="1"/>
  <c r="AU109" i="1"/>
  <c r="BE109" i="1" s="1"/>
  <c r="AT109" i="1"/>
  <c r="BD109" i="1" s="1"/>
  <c r="AS109" i="1"/>
  <c r="BC109" i="1" s="1"/>
  <c r="AV108" i="1"/>
  <c r="BF108" i="1" s="1"/>
  <c r="AU108" i="1"/>
  <c r="BE108" i="1" s="1"/>
  <c r="AT108" i="1"/>
  <c r="BD108" i="1" s="1"/>
  <c r="AS108" i="1"/>
  <c r="BC108" i="1" s="1"/>
  <c r="AV107" i="1"/>
  <c r="BF107" i="1" s="1"/>
  <c r="AU107" i="1"/>
  <c r="BE107" i="1" s="1"/>
  <c r="AT107" i="1"/>
  <c r="BD107" i="1" s="1"/>
  <c r="AS107" i="1"/>
  <c r="BC107" i="1" s="1"/>
  <c r="AV106" i="1"/>
  <c r="BF106" i="1" s="1"/>
  <c r="AU106" i="1"/>
  <c r="BE106" i="1" s="1"/>
  <c r="AT106" i="1"/>
  <c r="BD106" i="1" s="1"/>
  <c r="AS106" i="1"/>
  <c r="BC106" i="1" s="1"/>
  <c r="AV105" i="1"/>
  <c r="BF105" i="1" s="1"/>
  <c r="AU105" i="1"/>
  <c r="BE105" i="1" s="1"/>
  <c r="AT105" i="1"/>
  <c r="BD105" i="1" s="1"/>
  <c r="AS105" i="1"/>
  <c r="BC105" i="1" s="1"/>
  <c r="AV104" i="1"/>
  <c r="BF104" i="1" s="1"/>
  <c r="AU104" i="1"/>
  <c r="BE104" i="1" s="1"/>
  <c r="AT104" i="1"/>
  <c r="BD104" i="1" s="1"/>
  <c r="AS104" i="1"/>
  <c r="BC104" i="1" s="1"/>
  <c r="AV103" i="1"/>
  <c r="BF103" i="1" s="1"/>
  <c r="AU103" i="1"/>
  <c r="BE103" i="1" s="1"/>
  <c r="AT103" i="1"/>
  <c r="BD103" i="1" s="1"/>
  <c r="AS103" i="1"/>
  <c r="BC103" i="1" s="1"/>
  <c r="AV102" i="1"/>
  <c r="BF102" i="1" s="1"/>
  <c r="AU102" i="1"/>
  <c r="BE102" i="1" s="1"/>
  <c r="AT102" i="1"/>
  <c r="BD102" i="1" s="1"/>
  <c r="AS102" i="1"/>
  <c r="BC102" i="1" s="1"/>
  <c r="AV101" i="1"/>
  <c r="BF101" i="1" s="1"/>
  <c r="AU101" i="1"/>
  <c r="BE101" i="1" s="1"/>
  <c r="AT101" i="1"/>
  <c r="BD101" i="1" s="1"/>
  <c r="AS101" i="1"/>
  <c r="BC101" i="1" s="1"/>
  <c r="AV100" i="1"/>
  <c r="BF100" i="1" s="1"/>
  <c r="AU100" i="1"/>
  <c r="BE100" i="1" s="1"/>
  <c r="AT100" i="1"/>
  <c r="BD100" i="1" s="1"/>
  <c r="AS100" i="1"/>
  <c r="BC100" i="1" s="1"/>
  <c r="AV99" i="1"/>
  <c r="BF99" i="1" s="1"/>
  <c r="AU99" i="1"/>
  <c r="BE99" i="1" s="1"/>
  <c r="AT99" i="1"/>
  <c r="BD99" i="1" s="1"/>
  <c r="AS99" i="1"/>
  <c r="BC99" i="1" s="1"/>
  <c r="AV98" i="1"/>
  <c r="BF98" i="1" s="1"/>
  <c r="AU98" i="1"/>
  <c r="BE98" i="1" s="1"/>
  <c r="AT98" i="1"/>
  <c r="BD98" i="1" s="1"/>
  <c r="AS98" i="1"/>
  <c r="BC98" i="1" s="1"/>
  <c r="AV97" i="1"/>
  <c r="BF97" i="1" s="1"/>
  <c r="AU97" i="1"/>
  <c r="BE97" i="1" s="1"/>
  <c r="AT97" i="1"/>
  <c r="BD97" i="1" s="1"/>
  <c r="AS97" i="1"/>
  <c r="BC97" i="1" s="1"/>
  <c r="AV96" i="1"/>
  <c r="BF96" i="1" s="1"/>
  <c r="AU96" i="1"/>
  <c r="BE96" i="1" s="1"/>
  <c r="AT96" i="1"/>
  <c r="BD96" i="1" s="1"/>
  <c r="AS96" i="1"/>
  <c r="BC96" i="1" s="1"/>
  <c r="AV95" i="1"/>
  <c r="BF95" i="1" s="1"/>
  <c r="AU95" i="1"/>
  <c r="BE95" i="1" s="1"/>
  <c r="AT95" i="1"/>
  <c r="BD95" i="1" s="1"/>
  <c r="AS95" i="1"/>
  <c r="BC95" i="1" s="1"/>
  <c r="AV94" i="1"/>
  <c r="BF94" i="1" s="1"/>
  <c r="AU94" i="1"/>
  <c r="BE94" i="1" s="1"/>
  <c r="AT94" i="1"/>
  <c r="BD94" i="1" s="1"/>
  <c r="AS94" i="1"/>
  <c r="BC94" i="1" s="1"/>
  <c r="AV93" i="1"/>
  <c r="BF93" i="1" s="1"/>
  <c r="AU93" i="1"/>
  <c r="BE93" i="1" s="1"/>
  <c r="AT93" i="1"/>
  <c r="BD93" i="1" s="1"/>
  <c r="AS93" i="1"/>
  <c r="BC93" i="1" s="1"/>
  <c r="AV92" i="1"/>
  <c r="BF92" i="1" s="1"/>
  <c r="AU92" i="1"/>
  <c r="BE92" i="1" s="1"/>
  <c r="AT92" i="1"/>
  <c r="BD92" i="1" s="1"/>
  <c r="AS92" i="1"/>
  <c r="BC92" i="1" s="1"/>
  <c r="AV91" i="1"/>
  <c r="BF91" i="1" s="1"/>
  <c r="AU91" i="1"/>
  <c r="BE91" i="1" s="1"/>
  <c r="AT91" i="1"/>
  <c r="BD91" i="1" s="1"/>
  <c r="AS91" i="1"/>
  <c r="BC91" i="1" s="1"/>
  <c r="AV90" i="1"/>
  <c r="BF90" i="1" s="1"/>
  <c r="AU90" i="1"/>
  <c r="BE90" i="1" s="1"/>
  <c r="AT90" i="1"/>
  <c r="BD90" i="1" s="1"/>
  <c r="AS90" i="1"/>
  <c r="BC90" i="1" s="1"/>
  <c r="AV89" i="1"/>
  <c r="BF89" i="1" s="1"/>
  <c r="AU89" i="1"/>
  <c r="BE89" i="1" s="1"/>
  <c r="AT89" i="1"/>
  <c r="BD89" i="1" s="1"/>
  <c r="AS89" i="1"/>
  <c r="BC89" i="1" s="1"/>
  <c r="AV88" i="1"/>
  <c r="BF88" i="1" s="1"/>
  <c r="AU88" i="1"/>
  <c r="BE88" i="1" s="1"/>
  <c r="AT88" i="1"/>
  <c r="BD88" i="1" s="1"/>
  <c r="AS88" i="1"/>
  <c r="BC88" i="1" s="1"/>
  <c r="AV87" i="1"/>
  <c r="BF87" i="1" s="1"/>
  <c r="AU87" i="1"/>
  <c r="BE87" i="1" s="1"/>
  <c r="AT87" i="1"/>
  <c r="BD87" i="1" s="1"/>
  <c r="AS87" i="1"/>
  <c r="BC87" i="1" s="1"/>
  <c r="AV86" i="1"/>
  <c r="BF86" i="1" s="1"/>
  <c r="AU86" i="1"/>
  <c r="BE86" i="1" s="1"/>
  <c r="AT86" i="1"/>
  <c r="BD86" i="1" s="1"/>
  <c r="AS86" i="1"/>
  <c r="BC86" i="1" s="1"/>
  <c r="AV85" i="1"/>
  <c r="BF85" i="1" s="1"/>
  <c r="AU85" i="1"/>
  <c r="BE85" i="1" s="1"/>
  <c r="AT85" i="1"/>
  <c r="BD85" i="1" s="1"/>
  <c r="AS85" i="1"/>
  <c r="BC85" i="1" s="1"/>
  <c r="AV84" i="1"/>
  <c r="BF84" i="1" s="1"/>
  <c r="AU84" i="1"/>
  <c r="BE84" i="1" s="1"/>
  <c r="AT84" i="1"/>
  <c r="BD84" i="1" s="1"/>
  <c r="AS84" i="1"/>
  <c r="BC84" i="1" s="1"/>
  <c r="AV83" i="1"/>
  <c r="BF83" i="1" s="1"/>
  <c r="AU83" i="1"/>
  <c r="BE83" i="1" s="1"/>
  <c r="AT83" i="1"/>
  <c r="BD83" i="1" s="1"/>
  <c r="AS83" i="1"/>
  <c r="BC83" i="1" s="1"/>
  <c r="AV82" i="1"/>
  <c r="BF82" i="1" s="1"/>
  <c r="AU82" i="1"/>
  <c r="BE82" i="1" s="1"/>
  <c r="AT82" i="1"/>
  <c r="BD82" i="1" s="1"/>
  <c r="AS82" i="1"/>
  <c r="BC82" i="1" s="1"/>
  <c r="AV81" i="1"/>
  <c r="BF81" i="1" s="1"/>
  <c r="AU81" i="1"/>
  <c r="BE81" i="1" s="1"/>
  <c r="AT81" i="1"/>
  <c r="BD81" i="1" s="1"/>
  <c r="AS81" i="1"/>
  <c r="BC81" i="1" s="1"/>
  <c r="AV80" i="1"/>
  <c r="BF80" i="1" s="1"/>
  <c r="AU80" i="1"/>
  <c r="BE80" i="1" s="1"/>
  <c r="AT80" i="1"/>
  <c r="BD80" i="1" s="1"/>
  <c r="AS80" i="1"/>
  <c r="BC80" i="1" s="1"/>
  <c r="AV79" i="1"/>
  <c r="BF79" i="1" s="1"/>
  <c r="AU79" i="1"/>
  <c r="BE79" i="1" s="1"/>
  <c r="AT79" i="1"/>
  <c r="BD79" i="1" s="1"/>
  <c r="AS79" i="1"/>
  <c r="BC79" i="1" s="1"/>
  <c r="AV78" i="1"/>
  <c r="BF78" i="1" s="1"/>
  <c r="AU78" i="1"/>
  <c r="BE78" i="1" s="1"/>
  <c r="AT78" i="1"/>
  <c r="BD78" i="1" s="1"/>
  <c r="AS78" i="1"/>
  <c r="BC78" i="1" s="1"/>
  <c r="AV77" i="1"/>
  <c r="BF77" i="1" s="1"/>
  <c r="AU77" i="1"/>
  <c r="BE77" i="1" s="1"/>
  <c r="AT77" i="1"/>
  <c r="BD77" i="1" s="1"/>
  <c r="AS77" i="1"/>
  <c r="BC77" i="1" s="1"/>
  <c r="AV76" i="1"/>
  <c r="BF76" i="1" s="1"/>
  <c r="AU76" i="1"/>
  <c r="BE76" i="1" s="1"/>
  <c r="AT76" i="1"/>
  <c r="BD76" i="1" s="1"/>
  <c r="AS76" i="1"/>
  <c r="BC76" i="1" s="1"/>
  <c r="AV75" i="1"/>
  <c r="BF75" i="1" s="1"/>
  <c r="AU75" i="1"/>
  <c r="BE75" i="1" s="1"/>
  <c r="AT75" i="1"/>
  <c r="BD75" i="1" s="1"/>
  <c r="AS75" i="1"/>
  <c r="BC75" i="1" s="1"/>
  <c r="AV74" i="1"/>
  <c r="BF74" i="1" s="1"/>
  <c r="AU74" i="1"/>
  <c r="BE74" i="1" s="1"/>
  <c r="AT74" i="1"/>
  <c r="BD74" i="1" s="1"/>
  <c r="AS74" i="1"/>
  <c r="BC74" i="1" s="1"/>
  <c r="AV73" i="1"/>
  <c r="BF73" i="1" s="1"/>
  <c r="AU73" i="1"/>
  <c r="BE73" i="1" s="1"/>
  <c r="AT73" i="1"/>
  <c r="BD73" i="1" s="1"/>
  <c r="AS73" i="1"/>
  <c r="BC73" i="1" s="1"/>
  <c r="AV72" i="1"/>
  <c r="BF72" i="1" s="1"/>
  <c r="AU72" i="1"/>
  <c r="BE72" i="1" s="1"/>
  <c r="AT72" i="1"/>
  <c r="BD72" i="1" s="1"/>
  <c r="AS72" i="1"/>
  <c r="BC72" i="1" s="1"/>
  <c r="AV71" i="1"/>
  <c r="BF71" i="1" s="1"/>
  <c r="AU71" i="1"/>
  <c r="BE71" i="1" s="1"/>
  <c r="AT71" i="1"/>
  <c r="BD71" i="1" s="1"/>
  <c r="AS71" i="1"/>
  <c r="BC71" i="1" s="1"/>
  <c r="AV70" i="1"/>
  <c r="BF70" i="1" s="1"/>
  <c r="AU70" i="1"/>
  <c r="BE70" i="1" s="1"/>
  <c r="AT70" i="1"/>
  <c r="BD70" i="1" s="1"/>
  <c r="AS70" i="1"/>
  <c r="BC70" i="1" s="1"/>
  <c r="AV69" i="1"/>
  <c r="BF69" i="1" s="1"/>
  <c r="AU69" i="1"/>
  <c r="BE69" i="1" s="1"/>
  <c r="AT69" i="1"/>
  <c r="BD69" i="1" s="1"/>
  <c r="AS69" i="1"/>
  <c r="BC69" i="1" s="1"/>
  <c r="AV68" i="1"/>
  <c r="BF68" i="1" s="1"/>
  <c r="AU68" i="1"/>
  <c r="BE68" i="1" s="1"/>
  <c r="AT68" i="1"/>
  <c r="BD68" i="1" s="1"/>
  <c r="AS68" i="1"/>
  <c r="BC68" i="1" s="1"/>
  <c r="AV67" i="1"/>
  <c r="BF67" i="1" s="1"/>
  <c r="AU67" i="1"/>
  <c r="BE67" i="1" s="1"/>
  <c r="AT67" i="1"/>
  <c r="BD67" i="1" s="1"/>
  <c r="AS67" i="1"/>
  <c r="BC67" i="1" s="1"/>
  <c r="AV66" i="1"/>
  <c r="BF66" i="1" s="1"/>
  <c r="AU66" i="1"/>
  <c r="BE66" i="1" s="1"/>
  <c r="AT66" i="1"/>
  <c r="BD66" i="1" s="1"/>
  <c r="AS66" i="1"/>
  <c r="BC66" i="1" s="1"/>
  <c r="AV65" i="1"/>
  <c r="BF65" i="1" s="1"/>
  <c r="AU65" i="1"/>
  <c r="BE65" i="1" s="1"/>
  <c r="AT65" i="1"/>
  <c r="BD65" i="1" s="1"/>
  <c r="AS65" i="1"/>
  <c r="BC65" i="1" s="1"/>
  <c r="AV64" i="1"/>
  <c r="BF64" i="1" s="1"/>
  <c r="AU64" i="1"/>
  <c r="BE64" i="1" s="1"/>
  <c r="AT64" i="1"/>
  <c r="BD64" i="1" s="1"/>
  <c r="AS64" i="1"/>
  <c r="BC64" i="1" s="1"/>
  <c r="AV63" i="1"/>
  <c r="BF63" i="1" s="1"/>
  <c r="AU63" i="1"/>
  <c r="BE63" i="1" s="1"/>
  <c r="AT63" i="1"/>
  <c r="BD63" i="1" s="1"/>
  <c r="AS63" i="1"/>
  <c r="BC63" i="1" s="1"/>
  <c r="AV62" i="1"/>
  <c r="BF62" i="1" s="1"/>
  <c r="AU62" i="1"/>
  <c r="BE62" i="1" s="1"/>
  <c r="AT62" i="1"/>
  <c r="BD62" i="1" s="1"/>
  <c r="AS62" i="1"/>
  <c r="BC62" i="1" s="1"/>
  <c r="AV61" i="1"/>
  <c r="BF61" i="1" s="1"/>
  <c r="AU61" i="1"/>
  <c r="BE61" i="1" s="1"/>
  <c r="AT61" i="1"/>
  <c r="BD61" i="1" s="1"/>
  <c r="AS61" i="1"/>
  <c r="BC61" i="1" s="1"/>
  <c r="AV60" i="1"/>
  <c r="BF60" i="1" s="1"/>
  <c r="AU60" i="1"/>
  <c r="BE60" i="1" s="1"/>
  <c r="AT60" i="1"/>
  <c r="BD60" i="1" s="1"/>
  <c r="AS60" i="1"/>
  <c r="BC60" i="1" s="1"/>
  <c r="AV59" i="1"/>
  <c r="BF59" i="1" s="1"/>
  <c r="AU59" i="1"/>
  <c r="BE59" i="1" s="1"/>
  <c r="AT59" i="1"/>
  <c r="BD59" i="1" s="1"/>
  <c r="AS59" i="1"/>
  <c r="BC59" i="1" s="1"/>
  <c r="AV58" i="1"/>
  <c r="BF58" i="1" s="1"/>
  <c r="AU58" i="1"/>
  <c r="BE58" i="1" s="1"/>
  <c r="AT58" i="1"/>
  <c r="BD58" i="1" s="1"/>
  <c r="AS58" i="1"/>
  <c r="BC58" i="1" s="1"/>
  <c r="AV57" i="1"/>
  <c r="BF57" i="1" s="1"/>
  <c r="AU57" i="1"/>
  <c r="BE57" i="1" s="1"/>
  <c r="AT57" i="1"/>
  <c r="BD57" i="1" s="1"/>
  <c r="AS57" i="1"/>
  <c r="BC57" i="1" s="1"/>
  <c r="AV56" i="1"/>
  <c r="BF56" i="1" s="1"/>
  <c r="AU56" i="1"/>
  <c r="BE56" i="1" s="1"/>
  <c r="AT56" i="1"/>
  <c r="BD56" i="1" s="1"/>
  <c r="AS56" i="1"/>
  <c r="BC56" i="1" s="1"/>
  <c r="AV55" i="1"/>
  <c r="BF55" i="1" s="1"/>
  <c r="AU55" i="1"/>
  <c r="BE55" i="1" s="1"/>
  <c r="AT55" i="1"/>
  <c r="BD55" i="1" s="1"/>
  <c r="AS55" i="1"/>
  <c r="BC55" i="1" s="1"/>
  <c r="AV54" i="1"/>
  <c r="BF54" i="1" s="1"/>
  <c r="AU54" i="1"/>
  <c r="BE54" i="1" s="1"/>
  <c r="AT54" i="1"/>
  <c r="BD54" i="1" s="1"/>
  <c r="AS54" i="1"/>
  <c r="BC54" i="1" s="1"/>
  <c r="AV53" i="1"/>
  <c r="BF53" i="1" s="1"/>
  <c r="AU53" i="1"/>
  <c r="BE53" i="1" s="1"/>
  <c r="AT53" i="1"/>
  <c r="BD53" i="1" s="1"/>
  <c r="AS53" i="1"/>
  <c r="BC53" i="1" s="1"/>
  <c r="AV52" i="1"/>
  <c r="BF52" i="1" s="1"/>
  <c r="AU52" i="1"/>
  <c r="BE52" i="1" s="1"/>
  <c r="AT52" i="1"/>
  <c r="BD52" i="1" s="1"/>
  <c r="AS52" i="1"/>
  <c r="BC52" i="1" s="1"/>
  <c r="AV51" i="1"/>
  <c r="BF51" i="1" s="1"/>
  <c r="AU51" i="1"/>
  <c r="BE51" i="1" s="1"/>
  <c r="AT51" i="1"/>
  <c r="BD51" i="1" s="1"/>
  <c r="AS51" i="1"/>
  <c r="BC51" i="1" s="1"/>
  <c r="AV50" i="1"/>
  <c r="BF50" i="1" s="1"/>
  <c r="AU50" i="1"/>
  <c r="BE50" i="1" s="1"/>
  <c r="AT50" i="1"/>
  <c r="BD50" i="1" s="1"/>
  <c r="AS50" i="1"/>
  <c r="BC50" i="1" s="1"/>
  <c r="AV49" i="1"/>
  <c r="BF49" i="1" s="1"/>
  <c r="AU49" i="1"/>
  <c r="BE49" i="1" s="1"/>
  <c r="AT49" i="1"/>
  <c r="BD49" i="1" s="1"/>
  <c r="AS49" i="1"/>
  <c r="BC49" i="1" s="1"/>
  <c r="AV48" i="1"/>
  <c r="BF48" i="1" s="1"/>
  <c r="AU48" i="1"/>
  <c r="BE48" i="1" s="1"/>
  <c r="AT48" i="1"/>
  <c r="BD48" i="1" s="1"/>
  <c r="AS48" i="1"/>
  <c r="BC48" i="1" s="1"/>
  <c r="AV47" i="1"/>
  <c r="BF47" i="1" s="1"/>
  <c r="AU47" i="1"/>
  <c r="BE47" i="1" s="1"/>
  <c r="AT47" i="1"/>
  <c r="BD47" i="1" s="1"/>
  <c r="AS47" i="1"/>
  <c r="BC47" i="1" s="1"/>
  <c r="AV46" i="1"/>
  <c r="BF46" i="1" s="1"/>
  <c r="AU46" i="1"/>
  <c r="BE46" i="1" s="1"/>
  <c r="AT46" i="1"/>
  <c r="BD46" i="1" s="1"/>
  <c r="AS46" i="1"/>
  <c r="BC46" i="1" s="1"/>
  <c r="AV45" i="1"/>
  <c r="BF45" i="1" s="1"/>
  <c r="AU45" i="1"/>
  <c r="BE45" i="1" s="1"/>
  <c r="AT45" i="1"/>
  <c r="BD45" i="1" s="1"/>
  <c r="AS45" i="1"/>
  <c r="BC45" i="1" s="1"/>
  <c r="AV44" i="1"/>
  <c r="BF44" i="1" s="1"/>
  <c r="AU44" i="1"/>
  <c r="BE44" i="1" s="1"/>
  <c r="AT44" i="1"/>
  <c r="BD44" i="1" s="1"/>
  <c r="AS44" i="1"/>
  <c r="BC44" i="1" s="1"/>
  <c r="AV43" i="1"/>
  <c r="BF43" i="1" s="1"/>
  <c r="AU43" i="1"/>
  <c r="BE43" i="1" s="1"/>
  <c r="AT43" i="1"/>
  <c r="BD43" i="1" s="1"/>
  <c r="AS43" i="1"/>
  <c r="BC43" i="1" s="1"/>
  <c r="AV42" i="1"/>
  <c r="BF42" i="1" s="1"/>
  <c r="AU42" i="1"/>
  <c r="BE42" i="1" s="1"/>
  <c r="AT42" i="1"/>
  <c r="BD42" i="1" s="1"/>
  <c r="AS42" i="1"/>
  <c r="BC42" i="1" s="1"/>
  <c r="AV41" i="1"/>
  <c r="BF41" i="1" s="1"/>
  <c r="AU41" i="1"/>
  <c r="BE41" i="1" s="1"/>
  <c r="AT41" i="1"/>
  <c r="BD41" i="1" s="1"/>
  <c r="AS41" i="1"/>
  <c r="BC41" i="1" s="1"/>
  <c r="AV40" i="1"/>
  <c r="BF40" i="1" s="1"/>
  <c r="AU40" i="1"/>
  <c r="BE40" i="1" s="1"/>
  <c r="AT40" i="1"/>
  <c r="BD40" i="1" s="1"/>
  <c r="AS40" i="1"/>
  <c r="BC40" i="1" s="1"/>
  <c r="AV39" i="1"/>
  <c r="BF39" i="1" s="1"/>
  <c r="AU39" i="1"/>
  <c r="BE39" i="1" s="1"/>
  <c r="AT39" i="1"/>
  <c r="BD39" i="1" s="1"/>
  <c r="AS39" i="1"/>
  <c r="BC39" i="1" s="1"/>
  <c r="AV38" i="1"/>
  <c r="BF38" i="1" s="1"/>
  <c r="AU38" i="1"/>
  <c r="BE38" i="1" s="1"/>
  <c r="AT38" i="1"/>
  <c r="BD38" i="1" s="1"/>
  <c r="AS38" i="1"/>
  <c r="BC38" i="1" s="1"/>
  <c r="AV37" i="1"/>
  <c r="BF37" i="1" s="1"/>
  <c r="AU37" i="1"/>
  <c r="BE37" i="1" s="1"/>
  <c r="AT37" i="1"/>
  <c r="BD37" i="1" s="1"/>
  <c r="AS37" i="1"/>
  <c r="BC37" i="1" s="1"/>
  <c r="AV36" i="1"/>
  <c r="BF36" i="1" s="1"/>
  <c r="AU36" i="1"/>
  <c r="BE36" i="1" s="1"/>
  <c r="AT36" i="1"/>
  <c r="BD36" i="1" s="1"/>
  <c r="AS36" i="1"/>
  <c r="BC36" i="1" s="1"/>
  <c r="AV35" i="1"/>
  <c r="BF35" i="1" s="1"/>
  <c r="AU35" i="1"/>
  <c r="BE35" i="1" s="1"/>
  <c r="AT35" i="1"/>
  <c r="BD35" i="1" s="1"/>
  <c r="AS35" i="1"/>
  <c r="BC35" i="1" s="1"/>
  <c r="AV34" i="1"/>
  <c r="BF34" i="1" s="1"/>
  <c r="AU34" i="1"/>
  <c r="BE34" i="1" s="1"/>
  <c r="AT34" i="1"/>
  <c r="BD34" i="1" s="1"/>
  <c r="AS34" i="1"/>
  <c r="BC34" i="1" s="1"/>
  <c r="AV33" i="1"/>
  <c r="BF33" i="1" s="1"/>
  <c r="AU33" i="1"/>
  <c r="BE33" i="1" s="1"/>
  <c r="AT33" i="1"/>
  <c r="BD33" i="1" s="1"/>
  <c r="AS33" i="1"/>
  <c r="BC33" i="1" s="1"/>
  <c r="AV32" i="1"/>
  <c r="BF32" i="1" s="1"/>
  <c r="AU32" i="1"/>
  <c r="BE32" i="1" s="1"/>
  <c r="AT32" i="1"/>
  <c r="BD32" i="1" s="1"/>
  <c r="AS32" i="1"/>
  <c r="BC32" i="1" s="1"/>
  <c r="AV31" i="1"/>
  <c r="BF31" i="1" s="1"/>
  <c r="AU31" i="1"/>
  <c r="BE31" i="1" s="1"/>
  <c r="AT31" i="1"/>
  <c r="BD31" i="1" s="1"/>
  <c r="AS31" i="1"/>
  <c r="BC31" i="1" s="1"/>
  <c r="AV30" i="1"/>
  <c r="BF30" i="1" s="1"/>
  <c r="AU30" i="1"/>
  <c r="BE30" i="1" s="1"/>
  <c r="AT30" i="1"/>
  <c r="BD30" i="1" s="1"/>
  <c r="AS30" i="1"/>
  <c r="BC30" i="1" s="1"/>
  <c r="AV29" i="1"/>
  <c r="BF29" i="1" s="1"/>
  <c r="AU29" i="1"/>
  <c r="BE29" i="1" s="1"/>
  <c r="AT29" i="1"/>
  <c r="BD29" i="1" s="1"/>
  <c r="AS29" i="1"/>
  <c r="BC29" i="1" s="1"/>
  <c r="AV28" i="1"/>
  <c r="BF28" i="1" s="1"/>
  <c r="AU28" i="1"/>
  <c r="BE28" i="1" s="1"/>
  <c r="AT28" i="1"/>
  <c r="BD28" i="1" s="1"/>
  <c r="AS28" i="1"/>
  <c r="BC28" i="1" s="1"/>
  <c r="AV27" i="1"/>
  <c r="BF27" i="1" s="1"/>
  <c r="AU27" i="1"/>
  <c r="BE27" i="1" s="1"/>
  <c r="AT27" i="1"/>
  <c r="BD27" i="1" s="1"/>
  <c r="AS27" i="1"/>
  <c r="BC27" i="1" s="1"/>
  <c r="AV26" i="1"/>
  <c r="BF26" i="1" s="1"/>
  <c r="AU26" i="1"/>
  <c r="BE26" i="1" s="1"/>
  <c r="AT26" i="1"/>
  <c r="BD26" i="1" s="1"/>
  <c r="AS26" i="1"/>
  <c r="BC26" i="1" s="1"/>
  <c r="AV25" i="1"/>
  <c r="BF25" i="1" s="1"/>
  <c r="AU25" i="1"/>
  <c r="BE25" i="1" s="1"/>
  <c r="AT25" i="1"/>
  <c r="BD25" i="1" s="1"/>
  <c r="AS25" i="1"/>
  <c r="BC25" i="1" s="1"/>
  <c r="AV24" i="1"/>
  <c r="BF24" i="1" s="1"/>
  <c r="AU24" i="1"/>
  <c r="BE24" i="1" s="1"/>
  <c r="AT24" i="1"/>
  <c r="BD24" i="1" s="1"/>
  <c r="AS24" i="1"/>
  <c r="BC24" i="1" s="1"/>
  <c r="AV23" i="1"/>
  <c r="BF23" i="1" s="1"/>
  <c r="AU23" i="1"/>
  <c r="BE23" i="1" s="1"/>
  <c r="AT23" i="1"/>
  <c r="BD23" i="1" s="1"/>
  <c r="AS23" i="1"/>
  <c r="BC23" i="1" s="1"/>
  <c r="AV22" i="1"/>
  <c r="BF22" i="1" s="1"/>
  <c r="AU22" i="1"/>
  <c r="BE22" i="1" s="1"/>
  <c r="AT22" i="1"/>
  <c r="BD22" i="1" s="1"/>
  <c r="AS22" i="1"/>
  <c r="BC22" i="1" s="1"/>
  <c r="AV21" i="1"/>
  <c r="BF21" i="1" s="1"/>
  <c r="AU21" i="1"/>
  <c r="BE21" i="1" s="1"/>
  <c r="AT21" i="1"/>
  <c r="BD21" i="1" s="1"/>
  <c r="AS21" i="1"/>
  <c r="BC21" i="1" s="1"/>
  <c r="AV20" i="1"/>
  <c r="BF20" i="1" s="1"/>
  <c r="AU20" i="1"/>
  <c r="BE20" i="1" s="1"/>
  <c r="AT20" i="1"/>
  <c r="BD20" i="1" s="1"/>
  <c r="AS20" i="1"/>
  <c r="BC20" i="1" s="1"/>
  <c r="AV19" i="1"/>
  <c r="BF19" i="1" s="1"/>
  <c r="AU19" i="1"/>
  <c r="BE19" i="1" s="1"/>
  <c r="AT19" i="1"/>
  <c r="BD19" i="1" s="1"/>
  <c r="AS19" i="1"/>
  <c r="BC19" i="1" s="1"/>
  <c r="AV18" i="1"/>
  <c r="BF18" i="1" s="1"/>
  <c r="AU18" i="1"/>
  <c r="BE18" i="1" s="1"/>
  <c r="AT18" i="1"/>
  <c r="BD18" i="1" s="1"/>
  <c r="AS18" i="1"/>
  <c r="BC18" i="1" s="1"/>
  <c r="AV17" i="1"/>
  <c r="BF17" i="1" s="1"/>
  <c r="AU17" i="1"/>
  <c r="BE17" i="1" s="1"/>
  <c r="AT17" i="1"/>
  <c r="BD17" i="1" s="1"/>
  <c r="AS17" i="1"/>
  <c r="BC17" i="1" s="1"/>
  <c r="AV16" i="1"/>
  <c r="BF16" i="1" s="1"/>
  <c r="AU16" i="1"/>
  <c r="BE16" i="1" s="1"/>
  <c r="AT16" i="1"/>
  <c r="BD16" i="1" s="1"/>
  <c r="AS16" i="1"/>
  <c r="BC16" i="1" s="1"/>
  <c r="AV15" i="1"/>
  <c r="BF15" i="1" s="1"/>
  <c r="AU15" i="1"/>
  <c r="BE15" i="1" s="1"/>
  <c r="AT15" i="1"/>
  <c r="BD15" i="1" s="1"/>
  <c r="AS15" i="1"/>
  <c r="BC15" i="1" s="1"/>
  <c r="AV14" i="1"/>
  <c r="BF14" i="1" s="1"/>
  <c r="AU14" i="1"/>
  <c r="BE14" i="1" s="1"/>
  <c r="AT14" i="1"/>
  <c r="BD14" i="1" s="1"/>
  <c r="AS14" i="1"/>
  <c r="BC14" i="1" s="1"/>
  <c r="AV13" i="1"/>
  <c r="BF13" i="1" s="1"/>
  <c r="AU13" i="1"/>
  <c r="BE13" i="1" s="1"/>
  <c r="AT13" i="1"/>
  <c r="BD13" i="1" s="1"/>
  <c r="AS13" i="1"/>
  <c r="BC13" i="1" s="1"/>
  <c r="AV12" i="1"/>
  <c r="BF12" i="1" s="1"/>
  <c r="AU12" i="1"/>
  <c r="BE12" i="1" s="1"/>
  <c r="AT12" i="1"/>
  <c r="BD12" i="1" s="1"/>
  <c r="AS12" i="1"/>
  <c r="BC12" i="1" s="1"/>
  <c r="AV11" i="1"/>
  <c r="BF11" i="1" s="1"/>
  <c r="AU11" i="1"/>
  <c r="BE11" i="1" s="1"/>
  <c r="AT11" i="1"/>
  <c r="BD11" i="1" s="1"/>
  <c r="AS11" i="1"/>
  <c r="BC11" i="1" s="1"/>
  <c r="AV10" i="1"/>
  <c r="BF10" i="1" s="1"/>
  <c r="AU10" i="1"/>
  <c r="BE10" i="1" s="1"/>
  <c r="AT10" i="1"/>
  <c r="BD10" i="1" s="1"/>
  <c r="AS10" i="1"/>
  <c r="BC10" i="1" s="1"/>
  <c r="AV9" i="1"/>
  <c r="BF9" i="1" s="1"/>
  <c r="AU9" i="1"/>
  <c r="BE9" i="1" s="1"/>
  <c r="AT9" i="1"/>
  <c r="BD9" i="1" s="1"/>
  <c r="AS9" i="1"/>
  <c r="BC9" i="1" s="1"/>
  <c r="AR308" i="1"/>
  <c r="BB308" i="1" s="1"/>
  <c r="BJ308" i="1" s="1"/>
  <c r="AQ308" i="1"/>
  <c r="BA308" i="1" s="1"/>
  <c r="BI308" i="1" s="1"/>
  <c r="AP308" i="1"/>
  <c r="AZ308" i="1" s="1"/>
  <c r="BH308" i="1" s="1"/>
  <c r="AO308" i="1"/>
  <c r="AY308" i="1" s="1"/>
  <c r="BG308" i="1" s="1"/>
  <c r="AR307" i="1"/>
  <c r="BB307" i="1" s="1"/>
  <c r="BJ307" i="1" s="1"/>
  <c r="AQ307" i="1"/>
  <c r="BA307" i="1" s="1"/>
  <c r="BI307" i="1" s="1"/>
  <c r="AP307" i="1"/>
  <c r="AZ307" i="1" s="1"/>
  <c r="BH307" i="1" s="1"/>
  <c r="AO307" i="1"/>
  <c r="AY307" i="1" s="1"/>
  <c r="BG307" i="1" s="1"/>
  <c r="AR306" i="1"/>
  <c r="BB306" i="1" s="1"/>
  <c r="BJ306" i="1" s="1"/>
  <c r="AQ306" i="1"/>
  <c r="BA306" i="1" s="1"/>
  <c r="BI306" i="1" s="1"/>
  <c r="AP306" i="1"/>
  <c r="AZ306" i="1" s="1"/>
  <c r="BH306" i="1" s="1"/>
  <c r="AO306" i="1"/>
  <c r="AY306" i="1" s="1"/>
  <c r="BG306" i="1" s="1"/>
  <c r="AR305" i="1"/>
  <c r="BB305" i="1" s="1"/>
  <c r="BJ305" i="1" s="1"/>
  <c r="AQ305" i="1"/>
  <c r="BA305" i="1" s="1"/>
  <c r="BI305" i="1" s="1"/>
  <c r="AP305" i="1"/>
  <c r="AZ305" i="1" s="1"/>
  <c r="BH305" i="1" s="1"/>
  <c r="AO305" i="1"/>
  <c r="AY305" i="1" s="1"/>
  <c r="BG305" i="1" s="1"/>
  <c r="AR304" i="1"/>
  <c r="BB304" i="1" s="1"/>
  <c r="BJ304" i="1" s="1"/>
  <c r="AQ304" i="1"/>
  <c r="BA304" i="1" s="1"/>
  <c r="BI304" i="1" s="1"/>
  <c r="AP304" i="1"/>
  <c r="AZ304" i="1" s="1"/>
  <c r="BH304" i="1" s="1"/>
  <c r="AO304" i="1"/>
  <c r="AY304" i="1" s="1"/>
  <c r="BG304" i="1" s="1"/>
  <c r="AR303" i="1"/>
  <c r="BB303" i="1" s="1"/>
  <c r="BJ303" i="1" s="1"/>
  <c r="AQ303" i="1"/>
  <c r="BA303" i="1" s="1"/>
  <c r="BI303" i="1" s="1"/>
  <c r="AP303" i="1"/>
  <c r="AZ303" i="1" s="1"/>
  <c r="BH303" i="1" s="1"/>
  <c r="AO303" i="1"/>
  <c r="AY303" i="1" s="1"/>
  <c r="BG303" i="1" s="1"/>
  <c r="AR302" i="1"/>
  <c r="BB302" i="1" s="1"/>
  <c r="BJ302" i="1" s="1"/>
  <c r="AQ302" i="1"/>
  <c r="BA302" i="1" s="1"/>
  <c r="BI302" i="1" s="1"/>
  <c r="AP302" i="1"/>
  <c r="AZ302" i="1" s="1"/>
  <c r="BH302" i="1" s="1"/>
  <c r="AO302" i="1"/>
  <c r="AY302" i="1" s="1"/>
  <c r="BG302" i="1" s="1"/>
  <c r="AR301" i="1"/>
  <c r="BB301" i="1" s="1"/>
  <c r="BJ301" i="1" s="1"/>
  <c r="AQ301" i="1"/>
  <c r="BA301" i="1" s="1"/>
  <c r="BI301" i="1" s="1"/>
  <c r="AP301" i="1"/>
  <c r="AZ301" i="1" s="1"/>
  <c r="BH301" i="1" s="1"/>
  <c r="AO301" i="1"/>
  <c r="AY301" i="1" s="1"/>
  <c r="BG301" i="1" s="1"/>
  <c r="AR300" i="1"/>
  <c r="BB300" i="1" s="1"/>
  <c r="BJ300" i="1" s="1"/>
  <c r="AQ300" i="1"/>
  <c r="BA300" i="1" s="1"/>
  <c r="BI300" i="1" s="1"/>
  <c r="AP300" i="1"/>
  <c r="AZ300" i="1" s="1"/>
  <c r="BH300" i="1" s="1"/>
  <c r="AO300" i="1"/>
  <c r="AY300" i="1" s="1"/>
  <c r="BG300" i="1" s="1"/>
  <c r="AR299" i="1"/>
  <c r="BB299" i="1" s="1"/>
  <c r="BJ299" i="1" s="1"/>
  <c r="BN299" i="1" s="1"/>
  <c r="AQ299" i="1"/>
  <c r="BA299" i="1" s="1"/>
  <c r="BI299" i="1" s="1"/>
  <c r="BM299" i="1" s="1"/>
  <c r="AP299" i="1"/>
  <c r="AZ299" i="1" s="1"/>
  <c r="BH299" i="1" s="1"/>
  <c r="BL299" i="1" s="1"/>
  <c r="AO299" i="1"/>
  <c r="AY299" i="1" s="1"/>
  <c r="BG299" i="1" s="1"/>
  <c r="BK299" i="1" s="1"/>
  <c r="AR298" i="1"/>
  <c r="BB298" i="1" s="1"/>
  <c r="BJ298" i="1" s="1"/>
  <c r="AQ298" i="1"/>
  <c r="BA298" i="1" s="1"/>
  <c r="BI298" i="1" s="1"/>
  <c r="AP298" i="1"/>
  <c r="AZ298" i="1" s="1"/>
  <c r="BH298" i="1" s="1"/>
  <c r="AO298" i="1"/>
  <c r="AY298" i="1" s="1"/>
  <c r="BG298" i="1" s="1"/>
  <c r="AR297" i="1"/>
  <c r="BB297" i="1" s="1"/>
  <c r="BJ297" i="1" s="1"/>
  <c r="AQ297" i="1"/>
  <c r="BA297" i="1" s="1"/>
  <c r="BI297" i="1" s="1"/>
  <c r="AP297" i="1"/>
  <c r="AZ297" i="1" s="1"/>
  <c r="BH297" i="1" s="1"/>
  <c r="AO297" i="1"/>
  <c r="AY297" i="1" s="1"/>
  <c r="BG297" i="1" s="1"/>
  <c r="AR296" i="1"/>
  <c r="BB296" i="1" s="1"/>
  <c r="BJ296" i="1" s="1"/>
  <c r="AQ296" i="1"/>
  <c r="BA296" i="1" s="1"/>
  <c r="BI296" i="1" s="1"/>
  <c r="AP296" i="1"/>
  <c r="AZ296" i="1" s="1"/>
  <c r="BH296" i="1" s="1"/>
  <c r="AO296" i="1"/>
  <c r="AY296" i="1" s="1"/>
  <c r="BG296" i="1" s="1"/>
  <c r="AR295" i="1"/>
  <c r="BB295" i="1" s="1"/>
  <c r="BJ295" i="1" s="1"/>
  <c r="AQ295" i="1"/>
  <c r="BA295" i="1" s="1"/>
  <c r="BI295" i="1" s="1"/>
  <c r="AP295" i="1"/>
  <c r="AZ295" i="1" s="1"/>
  <c r="BH295" i="1" s="1"/>
  <c r="AO295" i="1"/>
  <c r="AY295" i="1" s="1"/>
  <c r="BG295" i="1" s="1"/>
  <c r="AR294" i="1"/>
  <c r="BB294" i="1" s="1"/>
  <c r="BJ294" i="1" s="1"/>
  <c r="AQ294" i="1"/>
  <c r="BA294" i="1" s="1"/>
  <c r="BI294" i="1" s="1"/>
  <c r="AP294" i="1"/>
  <c r="AZ294" i="1" s="1"/>
  <c r="BH294" i="1" s="1"/>
  <c r="AO294" i="1"/>
  <c r="AY294" i="1" s="1"/>
  <c r="BG294" i="1" s="1"/>
  <c r="AR293" i="1"/>
  <c r="BB293" i="1" s="1"/>
  <c r="BJ293" i="1" s="1"/>
  <c r="AQ293" i="1"/>
  <c r="BA293" i="1" s="1"/>
  <c r="BI293" i="1" s="1"/>
  <c r="AP293" i="1"/>
  <c r="AZ293" i="1" s="1"/>
  <c r="BH293" i="1" s="1"/>
  <c r="AO293" i="1"/>
  <c r="AY293" i="1" s="1"/>
  <c r="BG293" i="1" s="1"/>
  <c r="AR292" i="1"/>
  <c r="BB292" i="1" s="1"/>
  <c r="BJ292" i="1" s="1"/>
  <c r="AQ292" i="1"/>
  <c r="BA292" i="1" s="1"/>
  <c r="BI292" i="1" s="1"/>
  <c r="AP292" i="1"/>
  <c r="AZ292" i="1" s="1"/>
  <c r="BH292" i="1" s="1"/>
  <c r="AO292" i="1"/>
  <c r="AY292" i="1" s="1"/>
  <c r="BG292" i="1" s="1"/>
  <c r="AR291" i="1"/>
  <c r="BB291" i="1" s="1"/>
  <c r="BJ291" i="1" s="1"/>
  <c r="AQ291" i="1"/>
  <c r="BA291" i="1" s="1"/>
  <c r="BI291" i="1" s="1"/>
  <c r="AP291" i="1"/>
  <c r="AZ291" i="1" s="1"/>
  <c r="BH291" i="1" s="1"/>
  <c r="AO291" i="1"/>
  <c r="AY291" i="1" s="1"/>
  <c r="BG291" i="1" s="1"/>
  <c r="AR290" i="1"/>
  <c r="BB290" i="1" s="1"/>
  <c r="BJ290" i="1" s="1"/>
  <c r="AQ290" i="1"/>
  <c r="BA290" i="1" s="1"/>
  <c r="BI290" i="1" s="1"/>
  <c r="AP290" i="1"/>
  <c r="AZ290" i="1" s="1"/>
  <c r="BH290" i="1" s="1"/>
  <c r="AO290" i="1"/>
  <c r="AY290" i="1" s="1"/>
  <c r="BG290" i="1" s="1"/>
  <c r="AR289" i="1"/>
  <c r="BB289" i="1" s="1"/>
  <c r="BJ289" i="1" s="1"/>
  <c r="BN289" i="1" s="1"/>
  <c r="BR289" i="1" s="1"/>
  <c r="AQ289" i="1"/>
  <c r="BA289" i="1" s="1"/>
  <c r="BI289" i="1" s="1"/>
  <c r="BM289" i="1" s="1"/>
  <c r="BQ289" i="1" s="1"/>
  <c r="AP289" i="1"/>
  <c r="AZ289" i="1" s="1"/>
  <c r="BH289" i="1" s="1"/>
  <c r="BL289" i="1" s="1"/>
  <c r="BP289" i="1" s="1"/>
  <c r="AO289" i="1"/>
  <c r="AY289" i="1" s="1"/>
  <c r="BG289" i="1" s="1"/>
  <c r="AR288" i="1"/>
  <c r="BB288" i="1" s="1"/>
  <c r="BJ288" i="1" s="1"/>
  <c r="AQ288" i="1"/>
  <c r="BA288" i="1" s="1"/>
  <c r="BI288" i="1" s="1"/>
  <c r="AP288" i="1"/>
  <c r="AZ288" i="1" s="1"/>
  <c r="BH288" i="1" s="1"/>
  <c r="AO288" i="1"/>
  <c r="AY288" i="1" s="1"/>
  <c r="BG288" i="1" s="1"/>
  <c r="AR287" i="1"/>
  <c r="BB287" i="1" s="1"/>
  <c r="BJ287" i="1" s="1"/>
  <c r="AQ287" i="1"/>
  <c r="BA287" i="1" s="1"/>
  <c r="BI287" i="1" s="1"/>
  <c r="AP287" i="1"/>
  <c r="AZ287" i="1" s="1"/>
  <c r="BH287" i="1" s="1"/>
  <c r="AO287" i="1"/>
  <c r="AY287" i="1" s="1"/>
  <c r="BG287" i="1" s="1"/>
  <c r="AR286" i="1"/>
  <c r="BB286" i="1" s="1"/>
  <c r="BJ286" i="1" s="1"/>
  <c r="AQ286" i="1"/>
  <c r="BA286" i="1" s="1"/>
  <c r="BI286" i="1" s="1"/>
  <c r="AP286" i="1"/>
  <c r="AZ286" i="1" s="1"/>
  <c r="BH286" i="1" s="1"/>
  <c r="AO286" i="1"/>
  <c r="AY286" i="1" s="1"/>
  <c r="BG286" i="1" s="1"/>
  <c r="AR285" i="1"/>
  <c r="BB285" i="1" s="1"/>
  <c r="BJ285" i="1" s="1"/>
  <c r="AQ285" i="1"/>
  <c r="BA285" i="1" s="1"/>
  <c r="BI285" i="1" s="1"/>
  <c r="AP285" i="1"/>
  <c r="AZ285" i="1" s="1"/>
  <c r="BH285" i="1" s="1"/>
  <c r="AO285" i="1"/>
  <c r="AY285" i="1" s="1"/>
  <c r="BG285" i="1" s="1"/>
  <c r="AR284" i="1"/>
  <c r="BB284" i="1" s="1"/>
  <c r="BJ284" i="1" s="1"/>
  <c r="AQ284" i="1"/>
  <c r="BA284" i="1" s="1"/>
  <c r="BI284" i="1" s="1"/>
  <c r="AP284" i="1"/>
  <c r="AZ284" i="1" s="1"/>
  <c r="BH284" i="1" s="1"/>
  <c r="AO284" i="1"/>
  <c r="AY284" i="1" s="1"/>
  <c r="BG284" i="1" s="1"/>
  <c r="AR283" i="1"/>
  <c r="BB283" i="1" s="1"/>
  <c r="BJ283" i="1" s="1"/>
  <c r="AQ283" i="1"/>
  <c r="BA283" i="1" s="1"/>
  <c r="BI283" i="1" s="1"/>
  <c r="AP283" i="1"/>
  <c r="AZ283" i="1" s="1"/>
  <c r="BH283" i="1" s="1"/>
  <c r="AO283" i="1"/>
  <c r="AY283" i="1" s="1"/>
  <c r="BG283" i="1" s="1"/>
  <c r="AR282" i="1"/>
  <c r="BB282" i="1" s="1"/>
  <c r="BJ282" i="1" s="1"/>
  <c r="AQ282" i="1"/>
  <c r="BA282" i="1" s="1"/>
  <c r="BI282" i="1" s="1"/>
  <c r="AP282" i="1"/>
  <c r="AZ282" i="1" s="1"/>
  <c r="BH282" i="1" s="1"/>
  <c r="AO282" i="1"/>
  <c r="AY282" i="1" s="1"/>
  <c r="BG282" i="1" s="1"/>
  <c r="AR281" i="1"/>
  <c r="BB281" i="1" s="1"/>
  <c r="BJ281" i="1" s="1"/>
  <c r="AQ281" i="1"/>
  <c r="BA281" i="1" s="1"/>
  <c r="BI281" i="1" s="1"/>
  <c r="AP281" i="1"/>
  <c r="AZ281" i="1" s="1"/>
  <c r="BH281" i="1" s="1"/>
  <c r="AO281" i="1"/>
  <c r="AY281" i="1" s="1"/>
  <c r="BG281" i="1" s="1"/>
  <c r="AR280" i="1"/>
  <c r="BB280" i="1" s="1"/>
  <c r="BJ280" i="1" s="1"/>
  <c r="AQ280" i="1"/>
  <c r="BA280" i="1" s="1"/>
  <c r="BI280" i="1" s="1"/>
  <c r="AP280" i="1"/>
  <c r="AZ280" i="1" s="1"/>
  <c r="BH280" i="1" s="1"/>
  <c r="AO280" i="1"/>
  <c r="AY280" i="1" s="1"/>
  <c r="BG280" i="1" s="1"/>
  <c r="AR279" i="1"/>
  <c r="BB279" i="1" s="1"/>
  <c r="BJ279" i="1" s="1"/>
  <c r="BN279" i="1" s="1"/>
  <c r="BR279" i="1" s="1"/>
  <c r="AQ279" i="1"/>
  <c r="BA279" i="1" s="1"/>
  <c r="BI279" i="1" s="1"/>
  <c r="BM279" i="1" s="1"/>
  <c r="BQ279" i="1" s="1"/>
  <c r="AP279" i="1"/>
  <c r="AZ279" i="1" s="1"/>
  <c r="BH279" i="1" s="1"/>
  <c r="BL279" i="1" s="1"/>
  <c r="BP279" i="1" s="1"/>
  <c r="AO279" i="1"/>
  <c r="AY279" i="1" s="1"/>
  <c r="BG279" i="1" s="1"/>
  <c r="AR278" i="1"/>
  <c r="BB278" i="1" s="1"/>
  <c r="BJ278" i="1" s="1"/>
  <c r="AQ278" i="1"/>
  <c r="BA278" i="1" s="1"/>
  <c r="BI278" i="1" s="1"/>
  <c r="AP278" i="1"/>
  <c r="AZ278" i="1" s="1"/>
  <c r="BH278" i="1" s="1"/>
  <c r="AO278" i="1"/>
  <c r="AY278" i="1" s="1"/>
  <c r="BG278" i="1" s="1"/>
  <c r="AR277" i="1"/>
  <c r="BB277" i="1" s="1"/>
  <c r="BJ277" i="1" s="1"/>
  <c r="AQ277" i="1"/>
  <c r="BA277" i="1" s="1"/>
  <c r="BI277" i="1" s="1"/>
  <c r="AP277" i="1"/>
  <c r="AZ277" i="1" s="1"/>
  <c r="BH277" i="1" s="1"/>
  <c r="AO277" i="1"/>
  <c r="AY277" i="1" s="1"/>
  <c r="BG277" i="1" s="1"/>
  <c r="AR276" i="1"/>
  <c r="BB276" i="1" s="1"/>
  <c r="BJ276" i="1" s="1"/>
  <c r="AQ276" i="1"/>
  <c r="BA276" i="1" s="1"/>
  <c r="BI276" i="1" s="1"/>
  <c r="AP276" i="1"/>
  <c r="AZ276" i="1" s="1"/>
  <c r="BH276" i="1" s="1"/>
  <c r="AO276" i="1"/>
  <c r="AY276" i="1" s="1"/>
  <c r="BG276" i="1" s="1"/>
  <c r="AR275" i="1"/>
  <c r="BB275" i="1" s="1"/>
  <c r="BJ275" i="1" s="1"/>
  <c r="AQ275" i="1"/>
  <c r="BA275" i="1" s="1"/>
  <c r="BI275" i="1" s="1"/>
  <c r="AP275" i="1"/>
  <c r="AZ275" i="1" s="1"/>
  <c r="BH275" i="1" s="1"/>
  <c r="AO275" i="1"/>
  <c r="AY275" i="1" s="1"/>
  <c r="BG275" i="1" s="1"/>
  <c r="AR274" i="1"/>
  <c r="BB274" i="1" s="1"/>
  <c r="BJ274" i="1" s="1"/>
  <c r="AQ274" i="1"/>
  <c r="BA274" i="1" s="1"/>
  <c r="BI274" i="1" s="1"/>
  <c r="AP274" i="1"/>
  <c r="AZ274" i="1" s="1"/>
  <c r="BH274" i="1" s="1"/>
  <c r="AO274" i="1"/>
  <c r="AY274" i="1" s="1"/>
  <c r="BG274" i="1" s="1"/>
  <c r="AR273" i="1"/>
  <c r="BB273" i="1" s="1"/>
  <c r="BJ273" i="1" s="1"/>
  <c r="AQ273" i="1"/>
  <c r="BA273" i="1" s="1"/>
  <c r="BI273" i="1" s="1"/>
  <c r="AP273" i="1"/>
  <c r="AZ273" i="1" s="1"/>
  <c r="BH273" i="1" s="1"/>
  <c r="AO273" i="1"/>
  <c r="AY273" i="1" s="1"/>
  <c r="BG273" i="1" s="1"/>
  <c r="AR272" i="1"/>
  <c r="BB272" i="1" s="1"/>
  <c r="BJ272" i="1" s="1"/>
  <c r="AQ272" i="1"/>
  <c r="BA272" i="1" s="1"/>
  <c r="BI272" i="1" s="1"/>
  <c r="AP272" i="1"/>
  <c r="AZ272" i="1" s="1"/>
  <c r="BH272" i="1" s="1"/>
  <c r="AO272" i="1"/>
  <c r="AY272" i="1" s="1"/>
  <c r="BG272" i="1" s="1"/>
  <c r="AR271" i="1"/>
  <c r="BB271" i="1" s="1"/>
  <c r="BJ271" i="1" s="1"/>
  <c r="AQ271" i="1"/>
  <c r="BA271" i="1" s="1"/>
  <c r="BI271" i="1" s="1"/>
  <c r="AP271" i="1"/>
  <c r="AZ271" i="1" s="1"/>
  <c r="BH271" i="1" s="1"/>
  <c r="AO271" i="1"/>
  <c r="AY271" i="1" s="1"/>
  <c r="BG271" i="1" s="1"/>
  <c r="AR270" i="1"/>
  <c r="BB270" i="1" s="1"/>
  <c r="BJ270" i="1" s="1"/>
  <c r="AQ270" i="1"/>
  <c r="BA270" i="1" s="1"/>
  <c r="BI270" i="1" s="1"/>
  <c r="AP270" i="1"/>
  <c r="AZ270" i="1" s="1"/>
  <c r="BH270" i="1" s="1"/>
  <c r="AO270" i="1"/>
  <c r="AY270" i="1" s="1"/>
  <c r="BG270" i="1" s="1"/>
  <c r="AR269" i="1"/>
  <c r="BB269" i="1" s="1"/>
  <c r="BJ269" i="1" s="1"/>
  <c r="BN269" i="1" s="1"/>
  <c r="BR269" i="1" s="1"/>
  <c r="AQ269" i="1"/>
  <c r="BA269" i="1" s="1"/>
  <c r="BI269" i="1" s="1"/>
  <c r="BM269" i="1" s="1"/>
  <c r="BQ269" i="1" s="1"/>
  <c r="AP269" i="1"/>
  <c r="AZ269" i="1" s="1"/>
  <c r="BH269" i="1" s="1"/>
  <c r="BL269" i="1" s="1"/>
  <c r="BP269" i="1" s="1"/>
  <c r="AO269" i="1"/>
  <c r="AY269" i="1" s="1"/>
  <c r="BG269" i="1" s="1"/>
  <c r="AR268" i="1"/>
  <c r="BB268" i="1" s="1"/>
  <c r="BJ268" i="1" s="1"/>
  <c r="AQ268" i="1"/>
  <c r="BA268" i="1" s="1"/>
  <c r="BI268" i="1" s="1"/>
  <c r="AP268" i="1"/>
  <c r="AZ268" i="1" s="1"/>
  <c r="BH268" i="1" s="1"/>
  <c r="AO268" i="1"/>
  <c r="AY268" i="1" s="1"/>
  <c r="BG268" i="1" s="1"/>
  <c r="AR267" i="1"/>
  <c r="BB267" i="1" s="1"/>
  <c r="BJ267" i="1" s="1"/>
  <c r="AQ267" i="1"/>
  <c r="BA267" i="1" s="1"/>
  <c r="BI267" i="1" s="1"/>
  <c r="AP267" i="1"/>
  <c r="AZ267" i="1" s="1"/>
  <c r="BH267" i="1" s="1"/>
  <c r="AO267" i="1"/>
  <c r="AY267" i="1" s="1"/>
  <c r="BG267" i="1" s="1"/>
  <c r="AR266" i="1"/>
  <c r="BB266" i="1" s="1"/>
  <c r="BJ266" i="1" s="1"/>
  <c r="AQ266" i="1"/>
  <c r="BA266" i="1" s="1"/>
  <c r="BI266" i="1" s="1"/>
  <c r="AP266" i="1"/>
  <c r="AZ266" i="1" s="1"/>
  <c r="BH266" i="1" s="1"/>
  <c r="AO266" i="1"/>
  <c r="AY266" i="1" s="1"/>
  <c r="BG266" i="1" s="1"/>
  <c r="AR265" i="1"/>
  <c r="BB265" i="1" s="1"/>
  <c r="BJ265" i="1" s="1"/>
  <c r="AQ265" i="1"/>
  <c r="BA265" i="1" s="1"/>
  <c r="BI265" i="1" s="1"/>
  <c r="AP265" i="1"/>
  <c r="AZ265" i="1" s="1"/>
  <c r="BH265" i="1" s="1"/>
  <c r="AO265" i="1"/>
  <c r="AY265" i="1" s="1"/>
  <c r="BG265" i="1" s="1"/>
  <c r="AR264" i="1"/>
  <c r="BB264" i="1" s="1"/>
  <c r="BJ264" i="1" s="1"/>
  <c r="AQ264" i="1"/>
  <c r="BA264" i="1" s="1"/>
  <c r="BI264" i="1" s="1"/>
  <c r="AP264" i="1"/>
  <c r="AZ264" i="1" s="1"/>
  <c r="BH264" i="1" s="1"/>
  <c r="AO264" i="1"/>
  <c r="AY264" i="1" s="1"/>
  <c r="BG264" i="1" s="1"/>
  <c r="AR263" i="1"/>
  <c r="BB263" i="1" s="1"/>
  <c r="BJ263" i="1" s="1"/>
  <c r="AQ263" i="1"/>
  <c r="BA263" i="1" s="1"/>
  <c r="BI263" i="1" s="1"/>
  <c r="AP263" i="1"/>
  <c r="AZ263" i="1" s="1"/>
  <c r="BH263" i="1" s="1"/>
  <c r="AO263" i="1"/>
  <c r="AY263" i="1" s="1"/>
  <c r="BG263" i="1" s="1"/>
  <c r="AR262" i="1"/>
  <c r="BB262" i="1" s="1"/>
  <c r="BJ262" i="1" s="1"/>
  <c r="AQ262" i="1"/>
  <c r="BA262" i="1" s="1"/>
  <c r="BI262" i="1" s="1"/>
  <c r="AP262" i="1"/>
  <c r="AZ262" i="1" s="1"/>
  <c r="BH262" i="1" s="1"/>
  <c r="AO262" i="1"/>
  <c r="AY262" i="1" s="1"/>
  <c r="BG262" i="1" s="1"/>
  <c r="AR261" i="1"/>
  <c r="BB261" i="1" s="1"/>
  <c r="BJ261" i="1" s="1"/>
  <c r="AQ261" i="1"/>
  <c r="BA261" i="1" s="1"/>
  <c r="BI261" i="1" s="1"/>
  <c r="AP261" i="1"/>
  <c r="AZ261" i="1" s="1"/>
  <c r="BH261" i="1" s="1"/>
  <c r="AO261" i="1"/>
  <c r="AY261" i="1" s="1"/>
  <c r="BG261" i="1" s="1"/>
  <c r="AR260" i="1"/>
  <c r="BB260" i="1" s="1"/>
  <c r="BJ260" i="1" s="1"/>
  <c r="AQ260" i="1"/>
  <c r="BA260" i="1" s="1"/>
  <c r="BI260" i="1" s="1"/>
  <c r="AP260" i="1"/>
  <c r="AZ260" i="1" s="1"/>
  <c r="BH260" i="1" s="1"/>
  <c r="AO260" i="1"/>
  <c r="AY260" i="1" s="1"/>
  <c r="BG260" i="1" s="1"/>
  <c r="AR259" i="1"/>
  <c r="BB259" i="1" s="1"/>
  <c r="BJ259" i="1" s="1"/>
  <c r="BN259" i="1" s="1"/>
  <c r="BR259" i="1" s="1"/>
  <c r="AQ259" i="1"/>
  <c r="BA259" i="1" s="1"/>
  <c r="BI259" i="1" s="1"/>
  <c r="BM259" i="1" s="1"/>
  <c r="BQ259" i="1" s="1"/>
  <c r="AP259" i="1"/>
  <c r="AZ259" i="1" s="1"/>
  <c r="BH259" i="1" s="1"/>
  <c r="BL259" i="1" s="1"/>
  <c r="BP259" i="1" s="1"/>
  <c r="AO259" i="1"/>
  <c r="AY259" i="1" s="1"/>
  <c r="BG259" i="1" s="1"/>
  <c r="AR258" i="1"/>
  <c r="BB258" i="1" s="1"/>
  <c r="BJ258" i="1" s="1"/>
  <c r="AQ258" i="1"/>
  <c r="BA258" i="1" s="1"/>
  <c r="BI258" i="1" s="1"/>
  <c r="AP258" i="1"/>
  <c r="AZ258" i="1" s="1"/>
  <c r="BH258" i="1" s="1"/>
  <c r="AO258" i="1"/>
  <c r="AY258" i="1" s="1"/>
  <c r="BG258" i="1" s="1"/>
  <c r="AR257" i="1"/>
  <c r="BB257" i="1" s="1"/>
  <c r="BJ257" i="1" s="1"/>
  <c r="AQ257" i="1"/>
  <c r="BA257" i="1" s="1"/>
  <c r="BI257" i="1" s="1"/>
  <c r="AP257" i="1"/>
  <c r="AZ257" i="1" s="1"/>
  <c r="BH257" i="1" s="1"/>
  <c r="AO257" i="1"/>
  <c r="AY257" i="1" s="1"/>
  <c r="BG257" i="1" s="1"/>
  <c r="AR256" i="1"/>
  <c r="BB256" i="1" s="1"/>
  <c r="BJ256" i="1" s="1"/>
  <c r="AQ256" i="1"/>
  <c r="BA256" i="1" s="1"/>
  <c r="BI256" i="1" s="1"/>
  <c r="AP256" i="1"/>
  <c r="AZ256" i="1" s="1"/>
  <c r="BH256" i="1" s="1"/>
  <c r="AO256" i="1"/>
  <c r="AY256" i="1" s="1"/>
  <c r="BG256" i="1" s="1"/>
  <c r="AR255" i="1"/>
  <c r="BB255" i="1" s="1"/>
  <c r="BJ255" i="1" s="1"/>
  <c r="AQ255" i="1"/>
  <c r="BA255" i="1" s="1"/>
  <c r="BI255" i="1" s="1"/>
  <c r="AP255" i="1"/>
  <c r="AZ255" i="1" s="1"/>
  <c r="BH255" i="1" s="1"/>
  <c r="AO255" i="1"/>
  <c r="AY255" i="1" s="1"/>
  <c r="BG255" i="1" s="1"/>
  <c r="AR254" i="1"/>
  <c r="BB254" i="1" s="1"/>
  <c r="BJ254" i="1" s="1"/>
  <c r="AQ254" i="1"/>
  <c r="BA254" i="1" s="1"/>
  <c r="BI254" i="1" s="1"/>
  <c r="AP254" i="1"/>
  <c r="AZ254" i="1" s="1"/>
  <c r="BH254" i="1" s="1"/>
  <c r="AO254" i="1"/>
  <c r="AY254" i="1" s="1"/>
  <c r="BG254" i="1" s="1"/>
  <c r="AR253" i="1"/>
  <c r="BB253" i="1" s="1"/>
  <c r="BJ253" i="1" s="1"/>
  <c r="AQ253" i="1"/>
  <c r="BA253" i="1" s="1"/>
  <c r="BI253" i="1" s="1"/>
  <c r="AP253" i="1"/>
  <c r="AZ253" i="1" s="1"/>
  <c r="BH253" i="1" s="1"/>
  <c r="AO253" i="1"/>
  <c r="AY253" i="1" s="1"/>
  <c r="BG253" i="1" s="1"/>
  <c r="AR252" i="1"/>
  <c r="BB252" i="1" s="1"/>
  <c r="BJ252" i="1" s="1"/>
  <c r="AQ252" i="1"/>
  <c r="BA252" i="1" s="1"/>
  <c r="BI252" i="1" s="1"/>
  <c r="AP252" i="1"/>
  <c r="AZ252" i="1" s="1"/>
  <c r="BH252" i="1" s="1"/>
  <c r="AO252" i="1"/>
  <c r="AY252" i="1" s="1"/>
  <c r="BG252" i="1" s="1"/>
  <c r="AR251" i="1"/>
  <c r="BB251" i="1" s="1"/>
  <c r="BJ251" i="1" s="1"/>
  <c r="AQ251" i="1"/>
  <c r="BA251" i="1" s="1"/>
  <c r="BI251" i="1" s="1"/>
  <c r="AP251" i="1"/>
  <c r="AZ251" i="1" s="1"/>
  <c r="BH251" i="1" s="1"/>
  <c r="AO251" i="1"/>
  <c r="AY251" i="1" s="1"/>
  <c r="BG251" i="1" s="1"/>
  <c r="AR250" i="1"/>
  <c r="BB250" i="1" s="1"/>
  <c r="BJ250" i="1" s="1"/>
  <c r="AQ250" i="1"/>
  <c r="BA250" i="1" s="1"/>
  <c r="BI250" i="1" s="1"/>
  <c r="AP250" i="1"/>
  <c r="AZ250" i="1" s="1"/>
  <c r="BH250" i="1" s="1"/>
  <c r="AO250" i="1"/>
  <c r="AY250" i="1" s="1"/>
  <c r="BG250" i="1" s="1"/>
  <c r="AR249" i="1"/>
  <c r="BB249" i="1" s="1"/>
  <c r="BJ249" i="1" s="1"/>
  <c r="BN249" i="1" s="1"/>
  <c r="BR249" i="1" s="1"/>
  <c r="AQ249" i="1"/>
  <c r="BA249" i="1" s="1"/>
  <c r="BI249" i="1" s="1"/>
  <c r="BM249" i="1" s="1"/>
  <c r="BQ249" i="1" s="1"/>
  <c r="AP249" i="1"/>
  <c r="AZ249" i="1" s="1"/>
  <c r="BH249" i="1" s="1"/>
  <c r="BL249" i="1" s="1"/>
  <c r="BP249" i="1" s="1"/>
  <c r="AO249" i="1"/>
  <c r="AY249" i="1" s="1"/>
  <c r="BG249" i="1" s="1"/>
  <c r="AR248" i="1"/>
  <c r="BB248" i="1" s="1"/>
  <c r="BJ248" i="1" s="1"/>
  <c r="AQ248" i="1"/>
  <c r="BA248" i="1" s="1"/>
  <c r="BI248" i="1" s="1"/>
  <c r="AP248" i="1"/>
  <c r="AZ248" i="1" s="1"/>
  <c r="BH248" i="1" s="1"/>
  <c r="AO248" i="1"/>
  <c r="AY248" i="1" s="1"/>
  <c r="BG248" i="1" s="1"/>
  <c r="AR247" i="1"/>
  <c r="BB247" i="1" s="1"/>
  <c r="BJ247" i="1" s="1"/>
  <c r="AQ247" i="1"/>
  <c r="BA247" i="1" s="1"/>
  <c r="BI247" i="1" s="1"/>
  <c r="AP247" i="1"/>
  <c r="AZ247" i="1" s="1"/>
  <c r="BH247" i="1" s="1"/>
  <c r="AO247" i="1"/>
  <c r="AY247" i="1" s="1"/>
  <c r="BG247" i="1" s="1"/>
  <c r="AR246" i="1"/>
  <c r="BB246" i="1" s="1"/>
  <c r="BJ246" i="1" s="1"/>
  <c r="AQ246" i="1"/>
  <c r="BA246" i="1" s="1"/>
  <c r="BI246" i="1" s="1"/>
  <c r="AP246" i="1"/>
  <c r="AZ246" i="1" s="1"/>
  <c r="BH246" i="1" s="1"/>
  <c r="AO246" i="1"/>
  <c r="AY246" i="1" s="1"/>
  <c r="BG246" i="1" s="1"/>
  <c r="AR245" i="1"/>
  <c r="BB245" i="1" s="1"/>
  <c r="BJ245" i="1" s="1"/>
  <c r="AQ245" i="1"/>
  <c r="BA245" i="1" s="1"/>
  <c r="BI245" i="1" s="1"/>
  <c r="AP245" i="1"/>
  <c r="AZ245" i="1" s="1"/>
  <c r="BH245" i="1" s="1"/>
  <c r="AO245" i="1"/>
  <c r="AY245" i="1" s="1"/>
  <c r="BG245" i="1" s="1"/>
  <c r="AR244" i="1"/>
  <c r="BB244" i="1" s="1"/>
  <c r="BJ244" i="1" s="1"/>
  <c r="AQ244" i="1"/>
  <c r="BA244" i="1" s="1"/>
  <c r="BI244" i="1" s="1"/>
  <c r="AP244" i="1"/>
  <c r="AZ244" i="1" s="1"/>
  <c r="BH244" i="1" s="1"/>
  <c r="AO244" i="1"/>
  <c r="AY244" i="1" s="1"/>
  <c r="BG244" i="1" s="1"/>
  <c r="AR243" i="1"/>
  <c r="BB243" i="1" s="1"/>
  <c r="BJ243" i="1" s="1"/>
  <c r="AQ243" i="1"/>
  <c r="BA243" i="1" s="1"/>
  <c r="BI243" i="1" s="1"/>
  <c r="AP243" i="1"/>
  <c r="AZ243" i="1" s="1"/>
  <c r="BH243" i="1" s="1"/>
  <c r="AO243" i="1"/>
  <c r="AY243" i="1" s="1"/>
  <c r="BG243" i="1" s="1"/>
  <c r="AR242" i="1"/>
  <c r="BB242" i="1" s="1"/>
  <c r="BJ242" i="1" s="1"/>
  <c r="AQ242" i="1"/>
  <c r="BA242" i="1" s="1"/>
  <c r="BI242" i="1" s="1"/>
  <c r="AP242" i="1"/>
  <c r="AZ242" i="1" s="1"/>
  <c r="BH242" i="1" s="1"/>
  <c r="AO242" i="1"/>
  <c r="AY242" i="1" s="1"/>
  <c r="BG242" i="1" s="1"/>
  <c r="AR241" i="1"/>
  <c r="BB241" i="1" s="1"/>
  <c r="BJ241" i="1" s="1"/>
  <c r="AQ241" i="1"/>
  <c r="BA241" i="1" s="1"/>
  <c r="BI241" i="1" s="1"/>
  <c r="AP241" i="1"/>
  <c r="AZ241" i="1" s="1"/>
  <c r="BH241" i="1" s="1"/>
  <c r="AO241" i="1"/>
  <c r="AY241" i="1" s="1"/>
  <c r="BG241" i="1" s="1"/>
  <c r="AR240" i="1"/>
  <c r="BB240" i="1" s="1"/>
  <c r="BJ240" i="1" s="1"/>
  <c r="AQ240" i="1"/>
  <c r="BA240" i="1" s="1"/>
  <c r="BI240" i="1" s="1"/>
  <c r="AP240" i="1"/>
  <c r="AZ240" i="1" s="1"/>
  <c r="BH240" i="1" s="1"/>
  <c r="AO240" i="1"/>
  <c r="AY240" i="1" s="1"/>
  <c r="BG240" i="1" s="1"/>
  <c r="AR239" i="1"/>
  <c r="BB239" i="1" s="1"/>
  <c r="BJ239" i="1" s="1"/>
  <c r="BN239" i="1" s="1"/>
  <c r="BR239" i="1" s="1"/>
  <c r="AQ239" i="1"/>
  <c r="BA239" i="1" s="1"/>
  <c r="BI239" i="1" s="1"/>
  <c r="BM239" i="1" s="1"/>
  <c r="BQ239" i="1" s="1"/>
  <c r="AP239" i="1"/>
  <c r="AZ239" i="1" s="1"/>
  <c r="BH239" i="1" s="1"/>
  <c r="BL239" i="1" s="1"/>
  <c r="BP239" i="1" s="1"/>
  <c r="AO239" i="1"/>
  <c r="AY239" i="1" s="1"/>
  <c r="BG239" i="1" s="1"/>
  <c r="AR238" i="1"/>
  <c r="BB238" i="1" s="1"/>
  <c r="BJ238" i="1" s="1"/>
  <c r="AQ238" i="1"/>
  <c r="BA238" i="1" s="1"/>
  <c r="BI238" i="1" s="1"/>
  <c r="AP238" i="1"/>
  <c r="AZ238" i="1" s="1"/>
  <c r="BH238" i="1" s="1"/>
  <c r="AO238" i="1"/>
  <c r="AY238" i="1" s="1"/>
  <c r="BG238" i="1" s="1"/>
  <c r="AR237" i="1"/>
  <c r="BB237" i="1" s="1"/>
  <c r="BJ237" i="1" s="1"/>
  <c r="AQ237" i="1"/>
  <c r="BA237" i="1" s="1"/>
  <c r="BI237" i="1" s="1"/>
  <c r="AP237" i="1"/>
  <c r="AZ237" i="1" s="1"/>
  <c r="BH237" i="1" s="1"/>
  <c r="AO237" i="1"/>
  <c r="AY237" i="1" s="1"/>
  <c r="BG237" i="1" s="1"/>
  <c r="AR236" i="1"/>
  <c r="BB236" i="1" s="1"/>
  <c r="BJ236" i="1" s="1"/>
  <c r="AQ236" i="1"/>
  <c r="BA236" i="1" s="1"/>
  <c r="BI236" i="1" s="1"/>
  <c r="AP236" i="1"/>
  <c r="AZ236" i="1" s="1"/>
  <c r="BH236" i="1" s="1"/>
  <c r="AO236" i="1"/>
  <c r="AY236" i="1" s="1"/>
  <c r="BG236" i="1" s="1"/>
  <c r="AR235" i="1"/>
  <c r="BB235" i="1" s="1"/>
  <c r="BJ235" i="1" s="1"/>
  <c r="AQ235" i="1"/>
  <c r="BA235" i="1" s="1"/>
  <c r="BI235" i="1" s="1"/>
  <c r="AP235" i="1"/>
  <c r="AZ235" i="1" s="1"/>
  <c r="BH235" i="1" s="1"/>
  <c r="AO235" i="1"/>
  <c r="AY235" i="1" s="1"/>
  <c r="BG235" i="1" s="1"/>
  <c r="AR234" i="1"/>
  <c r="BB234" i="1" s="1"/>
  <c r="BJ234" i="1" s="1"/>
  <c r="AQ234" i="1"/>
  <c r="BA234" i="1" s="1"/>
  <c r="BI234" i="1" s="1"/>
  <c r="AP234" i="1"/>
  <c r="AZ234" i="1" s="1"/>
  <c r="BH234" i="1" s="1"/>
  <c r="AO234" i="1"/>
  <c r="AY234" i="1" s="1"/>
  <c r="BG234" i="1" s="1"/>
  <c r="AR233" i="1"/>
  <c r="BB233" i="1" s="1"/>
  <c r="BJ233" i="1" s="1"/>
  <c r="AQ233" i="1"/>
  <c r="BA233" i="1" s="1"/>
  <c r="BI233" i="1" s="1"/>
  <c r="AP233" i="1"/>
  <c r="AZ233" i="1" s="1"/>
  <c r="BH233" i="1" s="1"/>
  <c r="AO233" i="1"/>
  <c r="AY233" i="1" s="1"/>
  <c r="BG233" i="1" s="1"/>
  <c r="AR232" i="1"/>
  <c r="BB232" i="1" s="1"/>
  <c r="BJ232" i="1" s="1"/>
  <c r="AQ232" i="1"/>
  <c r="BA232" i="1" s="1"/>
  <c r="BI232" i="1" s="1"/>
  <c r="AP232" i="1"/>
  <c r="AZ232" i="1" s="1"/>
  <c r="BH232" i="1" s="1"/>
  <c r="AO232" i="1"/>
  <c r="AY232" i="1" s="1"/>
  <c r="BG232" i="1" s="1"/>
  <c r="AR231" i="1"/>
  <c r="BB231" i="1" s="1"/>
  <c r="BJ231" i="1" s="1"/>
  <c r="AQ231" i="1"/>
  <c r="BA231" i="1" s="1"/>
  <c r="BI231" i="1" s="1"/>
  <c r="AP231" i="1"/>
  <c r="AZ231" i="1" s="1"/>
  <c r="BH231" i="1" s="1"/>
  <c r="AO231" i="1"/>
  <c r="AY231" i="1" s="1"/>
  <c r="BG231" i="1" s="1"/>
  <c r="AR230" i="1"/>
  <c r="BB230" i="1" s="1"/>
  <c r="BJ230" i="1" s="1"/>
  <c r="AQ230" i="1"/>
  <c r="BA230" i="1" s="1"/>
  <c r="BI230" i="1" s="1"/>
  <c r="AP230" i="1"/>
  <c r="AZ230" i="1" s="1"/>
  <c r="BH230" i="1" s="1"/>
  <c r="AO230" i="1"/>
  <c r="AY230" i="1" s="1"/>
  <c r="BG230" i="1" s="1"/>
  <c r="AR229" i="1"/>
  <c r="BB229" i="1" s="1"/>
  <c r="BJ229" i="1" s="1"/>
  <c r="BN229" i="1" s="1"/>
  <c r="BR229" i="1" s="1"/>
  <c r="AQ229" i="1"/>
  <c r="BA229" i="1" s="1"/>
  <c r="BI229" i="1" s="1"/>
  <c r="BM229" i="1" s="1"/>
  <c r="BQ229" i="1" s="1"/>
  <c r="AP229" i="1"/>
  <c r="AZ229" i="1" s="1"/>
  <c r="BH229" i="1" s="1"/>
  <c r="BL229" i="1" s="1"/>
  <c r="BP229" i="1" s="1"/>
  <c r="AO229" i="1"/>
  <c r="AY229" i="1" s="1"/>
  <c r="BG229" i="1" s="1"/>
  <c r="AR228" i="1"/>
  <c r="BB228" i="1" s="1"/>
  <c r="BJ228" i="1" s="1"/>
  <c r="AQ228" i="1"/>
  <c r="BA228" i="1" s="1"/>
  <c r="BI228" i="1" s="1"/>
  <c r="AP228" i="1"/>
  <c r="AZ228" i="1" s="1"/>
  <c r="BH228" i="1" s="1"/>
  <c r="AO228" i="1"/>
  <c r="AY228" i="1" s="1"/>
  <c r="BG228" i="1" s="1"/>
  <c r="AR227" i="1"/>
  <c r="BB227" i="1" s="1"/>
  <c r="BJ227" i="1" s="1"/>
  <c r="AQ227" i="1"/>
  <c r="BA227" i="1" s="1"/>
  <c r="BI227" i="1" s="1"/>
  <c r="AP227" i="1"/>
  <c r="AZ227" i="1" s="1"/>
  <c r="BH227" i="1" s="1"/>
  <c r="AO227" i="1"/>
  <c r="AY227" i="1" s="1"/>
  <c r="BG227" i="1" s="1"/>
  <c r="AR226" i="1"/>
  <c r="BB226" i="1" s="1"/>
  <c r="BJ226" i="1" s="1"/>
  <c r="AQ226" i="1"/>
  <c r="BA226" i="1" s="1"/>
  <c r="BI226" i="1" s="1"/>
  <c r="AP226" i="1"/>
  <c r="AZ226" i="1" s="1"/>
  <c r="BH226" i="1" s="1"/>
  <c r="AO226" i="1"/>
  <c r="AY226" i="1" s="1"/>
  <c r="BG226" i="1" s="1"/>
  <c r="AR225" i="1"/>
  <c r="BB225" i="1" s="1"/>
  <c r="BJ225" i="1" s="1"/>
  <c r="AQ225" i="1"/>
  <c r="BA225" i="1" s="1"/>
  <c r="BI225" i="1" s="1"/>
  <c r="AP225" i="1"/>
  <c r="AZ225" i="1" s="1"/>
  <c r="BH225" i="1" s="1"/>
  <c r="AO225" i="1"/>
  <c r="AY225" i="1" s="1"/>
  <c r="BG225" i="1" s="1"/>
  <c r="AR224" i="1"/>
  <c r="BB224" i="1" s="1"/>
  <c r="BJ224" i="1" s="1"/>
  <c r="AQ224" i="1"/>
  <c r="BA224" i="1" s="1"/>
  <c r="BI224" i="1" s="1"/>
  <c r="AP224" i="1"/>
  <c r="AZ224" i="1" s="1"/>
  <c r="BH224" i="1" s="1"/>
  <c r="AO224" i="1"/>
  <c r="AY224" i="1" s="1"/>
  <c r="BG224" i="1" s="1"/>
  <c r="AR223" i="1"/>
  <c r="BB223" i="1" s="1"/>
  <c r="BJ223" i="1" s="1"/>
  <c r="AQ223" i="1"/>
  <c r="BA223" i="1" s="1"/>
  <c r="BI223" i="1" s="1"/>
  <c r="AP223" i="1"/>
  <c r="AZ223" i="1" s="1"/>
  <c r="BH223" i="1" s="1"/>
  <c r="AO223" i="1"/>
  <c r="AY223" i="1" s="1"/>
  <c r="BG223" i="1" s="1"/>
  <c r="AR222" i="1"/>
  <c r="BB222" i="1" s="1"/>
  <c r="BJ222" i="1" s="1"/>
  <c r="AQ222" i="1"/>
  <c r="BA222" i="1" s="1"/>
  <c r="BI222" i="1" s="1"/>
  <c r="AP222" i="1"/>
  <c r="AZ222" i="1" s="1"/>
  <c r="BH222" i="1" s="1"/>
  <c r="AO222" i="1"/>
  <c r="AY222" i="1" s="1"/>
  <c r="BG222" i="1" s="1"/>
  <c r="AR221" i="1"/>
  <c r="BB221" i="1" s="1"/>
  <c r="BJ221" i="1" s="1"/>
  <c r="AQ221" i="1"/>
  <c r="BA221" i="1" s="1"/>
  <c r="BI221" i="1" s="1"/>
  <c r="AP221" i="1"/>
  <c r="AZ221" i="1" s="1"/>
  <c r="BH221" i="1" s="1"/>
  <c r="AO221" i="1"/>
  <c r="AY221" i="1" s="1"/>
  <c r="BG221" i="1" s="1"/>
  <c r="AR220" i="1"/>
  <c r="BB220" i="1" s="1"/>
  <c r="BJ220" i="1" s="1"/>
  <c r="AQ220" i="1"/>
  <c r="BA220" i="1" s="1"/>
  <c r="BI220" i="1" s="1"/>
  <c r="AP220" i="1"/>
  <c r="AZ220" i="1" s="1"/>
  <c r="BH220" i="1" s="1"/>
  <c r="AO220" i="1"/>
  <c r="AY220" i="1" s="1"/>
  <c r="BG220" i="1" s="1"/>
  <c r="AR219" i="1"/>
  <c r="BB219" i="1" s="1"/>
  <c r="BJ219" i="1" s="1"/>
  <c r="BN219" i="1" s="1"/>
  <c r="BR219" i="1" s="1"/>
  <c r="AQ219" i="1"/>
  <c r="BA219" i="1" s="1"/>
  <c r="BI219" i="1" s="1"/>
  <c r="BM219" i="1" s="1"/>
  <c r="BQ219" i="1" s="1"/>
  <c r="AP219" i="1"/>
  <c r="AZ219" i="1" s="1"/>
  <c r="BH219" i="1" s="1"/>
  <c r="BL219" i="1" s="1"/>
  <c r="BP219" i="1" s="1"/>
  <c r="AO219" i="1"/>
  <c r="AY219" i="1" s="1"/>
  <c r="BG219" i="1" s="1"/>
  <c r="AR218" i="1"/>
  <c r="BB218" i="1" s="1"/>
  <c r="BJ218" i="1" s="1"/>
  <c r="AQ218" i="1"/>
  <c r="BA218" i="1" s="1"/>
  <c r="BI218" i="1" s="1"/>
  <c r="AP218" i="1"/>
  <c r="AZ218" i="1" s="1"/>
  <c r="BH218" i="1" s="1"/>
  <c r="AO218" i="1"/>
  <c r="AY218" i="1" s="1"/>
  <c r="BG218" i="1" s="1"/>
  <c r="AR217" i="1"/>
  <c r="BB217" i="1" s="1"/>
  <c r="BJ217" i="1" s="1"/>
  <c r="AQ217" i="1"/>
  <c r="BA217" i="1" s="1"/>
  <c r="BI217" i="1" s="1"/>
  <c r="AP217" i="1"/>
  <c r="AZ217" i="1" s="1"/>
  <c r="BH217" i="1" s="1"/>
  <c r="AO217" i="1"/>
  <c r="AY217" i="1" s="1"/>
  <c r="BG217" i="1" s="1"/>
  <c r="AR216" i="1"/>
  <c r="BB216" i="1" s="1"/>
  <c r="BJ216" i="1" s="1"/>
  <c r="AQ216" i="1"/>
  <c r="BA216" i="1" s="1"/>
  <c r="BI216" i="1" s="1"/>
  <c r="AP216" i="1"/>
  <c r="AZ216" i="1" s="1"/>
  <c r="BH216" i="1" s="1"/>
  <c r="AO216" i="1"/>
  <c r="AY216" i="1" s="1"/>
  <c r="BG216" i="1" s="1"/>
  <c r="AR215" i="1"/>
  <c r="BB215" i="1" s="1"/>
  <c r="BJ215" i="1" s="1"/>
  <c r="AQ215" i="1"/>
  <c r="BA215" i="1" s="1"/>
  <c r="BI215" i="1" s="1"/>
  <c r="AP215" i="1"/>
  <c r="AZ215" i="1" s="1"/>
  <c r="BH215" i="1" s="1"/>
  <c r="AO215" i="1"/>
  <c r="AY215" i="1" s="1"/>
  <c r="BG215" i="1" s="1"/>
  <c r="AR214" i="1"/>
  <c r="BB214" i="1" s="1"/>
  <c r="BJ214" i="1" s="1"/>
  <c r="AQ214" i="1"/>
  <c r="BA214" i="1" s="1"/>
  <c r="BI214" i="1" s="1"/>
  <c r="AP214" i="1"/>
  <c r="AZ214" i="1" s="1"/>
  <c r="BH214" i="1" s="1"/>
  <c r="AO214" i="1"/>
  <c r="AY214" i="1" s="1"/>
  <c r="BG214" i="1" s="1"/>
  <c r="AR213" i="1"/>
  <c r="BB213" i="1" s="1"/>
  <c r="BJ213" i="1" s="1"/>
  <c r="AQ213" i="1"/>
  <c r="BA213" i="1" s="1"/>
  <c r="BI213" i="1" s="1"/>
  <c r="AP213" i="1"/>
  <c r="AZ213" i="1" s="1"/>
  <c r="BH213" i="1" s="1"/>
  <c r="AO213" i="1"/>
  <c r="AY213" i="1" s="1"/>
  <c r="BG213" i="1" s="1"/>
  <c r="AR212" i="1"/>
  <c r="BB212" i="1" s="1"/>
  <c r="BJ212" i="1" s="1"/>
  <c r="AQ212" i="1"/>
  <c r="BA212" i="1" s="1"/>
  <c r="BI212" i="1" s="1"/>
  <c r="AP212" i="1"/>
  <c r="AZ212" i="1" s="1"/>
  <c r="BH212" i="1" s="1"/>
  <c r="AO212" i="1"/>
  <c r="AY212" i="1" s="1"/>
  <c r="BG212" i="1" s="1"/>
  <c r="AR211" i="1"/>
  <c r="BB211" i="1" s="1"/>
  <c r="BJ211" i="1" s="1"/>
  <c r="AQ211" i="1"/>
  <c r="BA211" i="1" s="1"/>
  <c r="BI211" i="1" s="1"/>
  <c r="AP211" i="1"/>
  <c r="AZ211" i="1" s="1"/>
  <c r="BH211" i="1" s="1"/>
  <c r="AO211" i="1"/>
  <c r="AY211" i="1" s="1"/>
  <c r="BG211" i="1" s="1"/>
  <c r="AR210" i="1"/>
  <c r="BB210" i="1" s="1"/>
  <c r="BJ210" i="1" s="1"/>
  <c r="AQ210" i="1"/>
  <c r="BA210" i="1" s="1"/>
  <c r="BI210" i="1" s="1"/>
  <c r="AP210" i="1"/>
  <c r="AZ210" i="1" s="1"/>
  <c r="BH210" i="1" s="1"/>
  <c r="AO210" i="1"/>
  <c r="AY210" i="1" s="1"/>
  <c r="BG210" i="1" s="1"/>
  <c r="AR209" i="1"/>
  <c r="BB209" i="1" s="1"/>
  <c r="BJ209" i="1" s="1"/>
  <c r="BN209" i="1" s="1"/>
  <c r="BR209" i="1" s="1"/>
  <c r="AQ209" i="1"/>
  <c r="BA209" i="1" s="1"/>
  <c r="BI209" i="1" s="1"/>
  <c r="BM209" i="1" s="1"/>
  <c r="BQ209" i="1" s="1"/>
  <c r="AP209" i="1"/>
  <c r="AZ209" i="1" s="1"/>
  <c r="BH209" i="1" s="1"/>
  <c r="BL209" i="1" s="1"/>
  <c r="BP209" i="1" s="1"/>
  <c r="AO209" i="1"/>
  <c r="AY209" i="1" s="1"/>
  <c r="BG209" i="1" s="1"/>
  <c r="AR208" i="1"/>
  <c r="BB208" i="1" s="1"/>
  <c r="BJ208" i="1" s="1"/>
  <c r="AQ208" i="1"/>
  <c r="BA208" i="1" s="1"/>
  <c r="BI208" i="1" s="1"/>
  <c r="AP208" i="1"/>
  <c r="AZ208" i="1" s="1"/>
  <c r="BH208" i="1" s="1"/>
  <c r="AO208" i="1"/>
  <c r="AY208" i="1" s="1"/>
  <c r="BG208" i="1" s="1"/>
  <c r="AR207" i="1"/>
  <c r="BB207" i="1" s="1"/>
  <c r="BJ207" i="1" s="1"/>
  <c r="AQ207" i="1"/>
  <c r="BA207" i="1" s="1"/>
  <c r="BI207" i="1" s="1"/>
  <c r="AP207" i="1"/>
  <c r="AZ207" i="1" s="1"/>
  <c r="BH207" i="1" s="1"/>
  <c r="AO207" i="1"/>
  <c r="AY207" i="1" s="1"/>
  <c r="BG207" i="1" s="1"/>
  <c r="AR206" i="1"/>
  <c r="BB206" i="1" s="1"/>
  <c r="BJ206" i="1" s="1"/>
  <c r="AQ206" i="1"/>
  <c r="BA206" i="1" s="1"/>
  <c r="BI206" i="1" s="1"/>
  <c r="AP206" i="1"/>
  <c r="AZ206" i="1" s="1"/>
  <c r="BH206" i="1" s="1"/>
  <c r="AO206" i="1"/>
  <c r="AY206" i="1" s="1"/>
  <c r="BG206" i="1" s="1"/>
  <c r="AR205" i="1"/>
  <c r="BB205" i="1" s="1"/>
  <c r="BJ205" i="1" s="1"/>
  <c r="AQ205" i="1"/>
  <c r="BA205" i="1" s="1"/>
  <c r="BI205" i="1" s="1"/>
  <c r="AP205" i="1"/>
  <c r="AZ205" i="1" s="1"/>
  <c r="BH205" i="1" s="1"/>
  <c r="AO205" i="1"/>
  <c r="AY205" i="1" s="1"/>
  <c r="BG205" i="1" s="1"/>
  <c r="AR204" i="1"/>
  <c r="BB204" i="1" s="1"/>
  <c r="BJ204" i="1" s="1"/>
  <c r="AQ204" i="1"/>
  <c r="BA204" i="1" s="1"/>
  <c r="BI204" i="1" s="1"/>
  <c r="AP204" i="1"/>
  <c r="AZ204" i="1" s="1"/>
  <c r="BH204" i="1" s="1"/>
  <c r="AO204" i="1"/>
  <c r="AY204" i="1" s="1"/>
  <c r="BG204" i="1" s="1"/>
  <c r="AR203" i="1"/>
  <c r="BB203" i="1" s="1"/>
  <c r="BJ203" i="1" s="1"/>
  <c r="AQ203" i="1"/>
  <c r="BA203" i="1" s="1"/>
  <c r="BI203" i="1" s="1"/>
  <c r="AP203" i="1"/>
  <c r="AZ203" i="1" s="1"/>
  <c r="BH203" i="1" s="1"/>
  <c r="AO203" i="1"/>
  <c r="AY203" i="1" s="1"/>
  <c r="BG203" i="1" s="1"/>
  <c r="AR202" i="1"/>
  <c r="BB202" i="1" s="1"/>
  <c r="BJ202" i="1" s="1"/>
  <c r="AQ202" i="1"/>
  <c r="BA202" i="1" s="1"/>
  <c r="BI202" i="1" s="1"/>
  <c r="AP202" i="1"/>
  <c r="AZ202" i="1" s="1"/>
  <c r="BH202" i="1" s="1"/>
  <c r="AO202" i="1"/>
  <c r="AY202" i="1" s="1"/>
  <c r="BG202" i="1" s="1"/>
  <c r="AR201" i="1"/>
  <c r="BB201" i="1" s="1"/>
  <c r="BJ201" i="1" s="1"/>
  <c r="AQ201" i="1"/>
  <c r="BA201" i="1" s="1"/>
  <c r="BI201" i="1" s="1"/>
  <c r="AP201" i="1"/>
  <c r="AZ201" i="1" s="1"/>
  <c r="BH201" i="1" s="1"/>
  <c r="AO201" i="1"/>
  <c r="AY201" i="1" s="1"/>
  <c r="BG201" i="1" s="1"/>
  <c r="AR200" i="1"/>
  <c r="BB200" i="1" s="1"/>
  <c r="BJ200" i="1" s="1"/>
  <c r="AQ200" i="1"/>
  <c r="BA200" i="1" s="1"/>
  <c r="BI200" i="1" s="1"/>
  <c r="AP200" i="1"/>
  <c r="AZ200" i="1" s="1"/>
  <c r="BH200" i="1" s="1"/>
  <c r="AO200" i="1"/>
  <c r="AY200" i="1" s="1"/>
  <c r="BG200" i="1" s="1"/>
  <c r="AR199" i="1"/>
  <c r="BB199" i="1" s="1"/>
  <c r="BJ199" i="1" s="1"/>
  <c r="BN199" i="1" s="1"/>
  <c r="BR199" i="1" s="1"/>
  <c r="AQ199" i="1"/>
  <c r="BA199" i="1" s="1"/>
  <c r="BI199" i="1" s="1"/>
  <c r="BM199" i="1" s="1"/>
  <c r="BQ199" i="1" s="1"/>
  <c r="AP199" i="1"/>
  <c r="AZ199" i="1" s="1"/>
  <c r="BH199" i="1" s="1"/>
  <c r="BL199" i="1" s="1"/>
  <c r="BP199" i="1" s="1"/>
  <c r="AO199" i="1"/>
  <c r="AY199" i="1" s="1"/>
  <c r="BG199" i="1" s="1"/>
  <c r="AR198" i="1"/>
  <c r="BB198" i="1" s="1"/>
  <c r="BJ198" i="1" s="1"/>
  <c r="AQ198" i="1"/>
  <c r="BA198" i="1" s="1"/>
  <c r="BI198" i="1" s="1"/>
  <c r="AP198" i="1"/>
  <c r="AZ198" i="1" s="1"/>
  <c r="BH198" i="1" s="1"/>
  <c r="AO198" i="1"/>
  <c r="AY198" i="1" s="1"/>
  <c r="BG198" i="1" s="1"/>
  <c r="AR197" i="1"/>
  <c r="BB197" i="1" s="1"/>
  <c r="BJ197" i="1" s="1"/>
  <c r="AQ197" i="1"/>
  <c r="BA197" i="1" s="1"/>
  <c r="BI197" i="1" s="1"/>
  <c r="AP197" i="1"/>
  <c r="AZ197" i="1" s="1"/>
  <c r="BH197" i="1" s="1"/>
  <c r="AO197" i="1"/>
  <c r="AY197" i="1" s="1"/>
  <c r="BG197" i="1" s="1"/>
  <c r="AR196" i="1"/>
  <c r="BB196" i="1" s="1"/>
  <c r="BJ196" i="1" s="1"/>
  <c r="AQ196" i="1"/>
  <c r="BA196" i="1" s="1"/>
  <c r="BI196" i="1" s="1"/>
  <c r="AP196" i="1"/>
  <c r="AZ196" i="1" s="1"/>
  <c r="BH196" i="1" s="1"/>
  <c r="AO196" i="1"/>
  <c r="AY196" i="1" s="1"/>
  <c r="BG196" i="1" s="1"/>
  <c r="AR195" i="1"/>
  <c r="BB195" i="1" s="1"/>
  <c r="BJ195" i="1" s="1"/>
  <c r="AQ195" i="1"/>
  <c r="BA195" i="1" s="1"/>
  <c r="BI195" i="1" s="1"/>
  <c r="AP195" i="1"/>
  <c r="AZ195" i="1" s="1"/>
  <c r="BH195" i="1" s="1"/>
  <c r="AO195" i="1"/>
  <c r="AY195" i="1" s="1"/>
  <c r="BG195" i="1" s="1"/>
  <c r="AR194" i="1"/>
  <c r="BB194" i="1" s="1"/>
  <c r="BJ194" i="1" s="1"/>
  <c r="AQ194" i="1"/>
  <c r="BA194" i="1" s="1"/>
  <c r="BI194" i="1" s="1"/>
  <c r="AP194" i="1"/>
  <c r="AZ194" i="1" s="1"/>
  <c r="BH194" i="1" s="1"/>
  <c r="AO194" i="1"/>
  <c r="AY194" i="1" s="1"/>
  <c r="BG194" i="1" s="1"/>
  <c r="AR193" i="1"/>
  <c r="BB193" i="1" s="1"/>
  <c r="BJ193" i="1" s="1"/>
  <c r="AQ193" i="1"/>
  <c r="BA193" i="1" s="1"/>
  <c r="BI193" i="1" s="1"/>
  <c r="AP193" i="1"/>
  <c r="AZ193" i="1" s="1"/>
  <c r="BH193" i="1" s="1"/>
  <c r="AO193" i="1"/>
  <c r="AY193" i="1" s="1"/>
  <c r="BG193" i="1" s="1"/>
  <c r="AR192" i="1"/>
  <c r="BB192" i="1" s="1"/>
  <c r="BJ192" i="1" s="1"/>
  <c r="AQ192" i="1"/>
  <c r="BA192" i="1" s="1"/>
  <c r="BI192" i="1" s="1"/>
  <c r="AP192" i="1"/>
  <c r="AZ192" i="1" s="1"/>
  <c r="BH192" i="1" s="1"/>
  <c r="AO192" i="1"/>
  <c r="AY192" i="1" s="1"/>
  <c r="BG192" i="1" s="1"/>
  <c r="AR191" i="1"/>
  <c r="BB191" i="1" s="1"/>
  <c r="BJ191" i="1" s="1"/>
  <c r="AQ191" i="1"/>
  <c r="BA191" i="1" s="1"/>
  <c r="BI191" i="1" s="1"/>
  <c r="AP191" i="1"/>
  <c r="AZ191" i="1" s="1"/>
  <c r="BH191" i="1" s="1"/>
  <c r="AO191" i="1"/>
  <c r="AY191" i="1" s="1"/>
  <c r="BG191" i="1" s="1"/>
  <c r="AR190" i="1"/>
  <c r="BB190" i="1" s="1"/>
  <c r="BJ190" i="1" s="1"/>
  <c r="AQ190" i="1"/>
  <c r="BA190" i="1" s="1"/>
  <c r="BI190" i="1" s="1"/>
  <c r="AP190" i="1"/>
  <c r="AZ190" i="1" s="1"/>
  <c r="BH190" i="1" s="1"/>
  <c r="AO190" i="1"/>
  <c r="AY190" i="1" s="1"/>
  <c r="BG190" i="1" s="1"/>
  <c r="AR189" i="1"/>
  <c r="BB189" i="1" s="1"/>
  <c r="BJ189" i="1" s="1"/>
  <c r="BN189" i="1" s="1"/>
  <c r="BR189" i="1" s="1"/>
  <c r="AQ189" i="1"/>
  <c r="BA189" i="1" s="1"/>
  <c r="BI189" i="1" s="1"/>
  <c r="BM189" i="1" s="1"/>
  <c r="BQ189" i="1" s="1"/>
  <c r="AP189" i="1"/>
  <c r="AZ189" i="1" s="1"/>
  <c r="BH189" i="1" s="1"/>
  <c r="BL189" i="1" s="1"/>
  <c r="BP189" i="1" s="1"/>
  <c r="AO189" i="1"/>
  <c r="AY189" i="1" s="1"/>
  <c r="BG189" i="1" s="1"/>
  <c r="AR188" i="1"/>
  <c r="BB188" i="1" s="1"/>
  <c r="BJ188" i="1" s="1"/>
  <c r="AQ188" i="1"/>
  <c r="BA188" i="1" s="1"/>
  <c r="BI188" i="1" s="1"/>
  <c r="AP188" i="1"/>
  <c r="AZ188" i="1" s="1"/>
  <c r="BH188" i="1" s="1"/>
  <c r="AO188" i="1"/>
  <c r="AY188" i="1" s="1"/>
  <c r="BG188" i="1" s="1"/>
  <c r="AR187" i="1"/>
  <c r="BB187" i="1" s="1"/>
  <c r="BJ187" i="1" s="1"/>
  <c r="AQ187" i="1"/>
  <c r="BA187" i="1" s="1"/>
  <c r="BI187" i="1" s="1"/>
  <c r="AP187" i="1"/>
  <c r="AZ187" i="1" s="1"/>
  <c r="BH187" i="1" s="1"/>
  <c r="AO187" i="1"/>
  <c r="AY187" i="1" s="1"/>
  <c r="BG187" i="1" s="1"/>
  <c r="AR186" i="1"/>
  <c r="BB186" i="1" s="1"/>
  <c r="BJ186" i="1" s="1"/>
  <c r="AQ186" i="1"/>
  <c r="BA186" i="1" s="1"/>
  <c r="BI186" i="1" s="1"/>
  <c r="AP186" i="1"/>
  <c r="AZ186" i="1" s="1"/>
  <c r="BH186" i="1" s="1"/>
  <c r="AO186" i="1"/>
  <c r="AY186" i="1" s="1"/>
  <c r="BG186" i="1" s="1"/>
  <c r="AR185" i="1"/>
  <c r="BB185" i="1" s="1"/>
  <c r="BJ185" i="1" s="1"/>
  <c r="AQ185" i="1"/>
  <c r="BA185" i="1" s="1"/>
  <c r="BI185" i="1" s="1"/>
  <c r="AP185" i="1"/>
  <c r="AZ185" i="1" s="1"/>
  <c r="BH185" i="1" s="1"/>
  <c r="AO185" i="1"/>
  <c r="AY185" i="1" s="1"/>
  <c r="BG185" i="1" s="1"/>
  <c r="AR184" i="1"/>
  <c r="BB184" i="1" s="1"/>
  <c r="BJ184" i="1" s="1"/>
  <c r="AQ184" i="1"/>
  <c r="BA184" i="1" s="1"/>
  <c r="BI184" i="1" s="1"/>
  <c r="AP184" i="1"/>
  <c r="AZ184" i="1" s="1"/>
  <c r="BH184" i="1" s="1"/>
  <c r="AO184" i="1"/>
  <c r="AY184" i="1" s="1"/>
  <c r="BG184" i="1" s="1"/>
  <c r="AR183" i="1"/>
  <c r="BB183" i="1" s="1"/>
  <c r="BJ183" i="1" s="1"/>
  <c r="AQ183" i="1"/>
  <c r="BA183" i="1" s="1"/>
  <c r="BI183" i="1" s="1"/>
  <c r="AP183" i="1"/>
  <c r="AZ183" i="1" s="1"/>
  <c r="BH183" i="1" s="1"/>
  <c r="AO183" i="1"/>
  <c r="AY183" i="1" s="1"/>
  <c r="BG183" i="1" s="1"/>
  <c r="AR182" i="1"/>
  <c r="BB182" i="1" s="1"/>
  <c r="BJ182" i="1" s="1"/>
  <c r="AQ182" i="1"/>
  <c r="BA182" i="1" s="1"/>
  <c r="BI182" i="1" s="1"/>
  <c r="AP182" i="1"/>
  <c r="AZ182" i="1" s="1"/>
  <c r="BH182" i="1" s="1"/>
  <c r="AO182" i="1"/>
  <c r="AY182" i="1" s="1"/>
  <c r="BG182" i="1" s="1"/>
  <c r="AR181" i="1"/>
  <c r="BB181" i="1" s="1"/>
  <c r="BJ181" i="1" s="1"/>
  <c r="AQ181" i="1"/>
  <c r="BA181" i="1" s="1"/>
  <c r="BI181" i="1" s="1"/>
  <c r="AP181" i="1"/>
  <c r="AZ181" i="1" s="1"/>
  <c r="BH181" i="1" s="1"/>
  <c r="AO181" i="1"/>
  <c r="AY181" i="1" s="1"/>
  <c r="BG181" i="1" s="1"/>
  <c r="AR180" i="1"/>
  <c r="BB180" i="1" s="1"/>
  <c r="BJ180" i="1" s="1"/>
  <c r="AQ180" i="1"/>
  <c r="BA180" i="1" s="1"/>
  <c r="BI180" i="1" s="1"/>
  <c r="AP180" i="1"/>
  <c r="AZ180" i="1" s="1"/>
  <c r="BH180" i="1" s="1"/>
  <c r="AO180" i="1"/>
  <c r="AY180" i="1" s="1"/>
  <c r="BG180" i="1" s="1"/>
  <c r="AR179" i="1"/>
  <c r="BB179" i="1" s="1"/>
  <c r="BJ179" i="1" s="1"/>
  <c r="BN179" i="1" s="1"/>
  <c r="BR179" i="1" s="1"/>
  <c r="AQ179" i="1"/>
  <c r="BA179" i="1" s="1"/>
  <c r="BI179" i="1" s="1"/>
  <c r="BM179" i="1" s="1"/>
  <c r="BQ179" i="1" s="1"/>
  <c r="AP179" i="1"/>
  <c r="AZ179" i="1" s="1"/>
  <c r="BH179" i="1" s="1"/>
  <c r="BL179" i="1" s="1"/>
  <c r="BP179" i="1" s="1"/>
  <c r="AO179" i="1"/>
  <c r="AY179" i="1" s="1"/>
  <c r="BG179" i="1" s="1"/>
  <c r="AR178" i="1"/>
  <c r="BB178" i="1" s="1"/>
  <c r="BJ178" i="1" s="1"/>
  <c r="AQ178" i="1"/>
  <c r="BA178" i="1" s="1"/>
  <c r="BI178" i="1" s="1"/>
  <c r="AP178" i="1"/>
  <c r="AZ178" i="1" s="1"/>
  <c r="BH178" i="1" s="1"/>
  <c r="AO178" i="1"/>
  <c r="AY178" i="1" s="1"/>
  <c r="BG178" i="1" s="1"/>
  <c r="AR177" i="1"/>
  <c r="BB177" i="1" s="1"/>
  <c r="BJ177" i="1" s="1"/>
  <c r="AQ177" i="1"/>
  <c r="BA177" i="1" s="1"/>
  <c r="BI177" i="1" s="1"/>
  <c r="AP177" i="1"/>
  <c r="AZ177" i="1" s="1"/>
  <c r="BH177" i="1" s="1"/>
  <c r="AO177" i="1"/>
  <c r="AY177" i="1" s="1"/>
  <c r="BG177" i="1" s="1"/>
  <c r="AR176" i="1"/>
  <c r="BB176" i="1" s="1"/>
  <c r="BJ176" i="1" s="1"/>
  <c r="AQ176" i="1"/>
  <c r="BA176" i="1" s="1"/>
  <c r="BI176" i="1" s="1"/>
  <c r="AP176" i="1"/>
  <c r="AZ176" i="1" s="1"/>
  <c r="BH176" i="1" s="1"/>
  <c r="AO176" i="1"/>
  <c r="AY176" i="1" s="1"/>
  <c r="BG176" i="1" s="1"/>
  <c r="AR175" i="1"/>
  <c r="BB175" i="1" s="1"/>
  <c r="BJ175" i="1" s="1"/>
  <c r="AQ175" i="1"/>
  <c r="BA175" i="1" s="1"/>
  <c r="BI175" i="1" s="1"/>
  <c r="AP175" i="1"/>
  <c r="AZ175" i="1" s="1"/>
  <c r="BH175" i="1" s="1"/>
  <c r="AO175" i="1"/>
  <c r="AY175" i="1" s="1"/>
  <c r="BG175" i="1" s="1"/>
  <c r="AR174" i="1"/>
  <c r="BB174" i="1" s="1"/>
  <c r="BJ174" i="1" s="1"/>
  <c r="AQ174" i="1"/>
  <c r="BA174" i="1" s="1"/>
  <c r="BI174" i="1" s="1"/>
  <c r="AP174" i="1"/>
  <c r="AZ174" i="1" s="1"/>
  <c r="BH174" i="1" s="1"/>
  <c r="AO174" i="1"/>
  <c r="AY174" i="1" s="1"/>
  <c r="BG174" i="1" s="1"/>
  <c r="AR173" i="1"/>
  <c r="BB173" i="1" s="1"/>
  <c r="BJ173" i="1" s="1"/>
  <c r="AQ173" i="1"/>
  <c r="BA173" i="1" s="1"/>
  <c r="BI173" i="1" s="1"/>
  <c r="AP173" i="1"/>
  <c r="AZ173" i="1" s="1"/>
  <c r="BH173" i="1" s="1"/>
  <c r="AO173" i="1"/>
  <c r="AY173" i="1" s="1"/>
  <c r="BG173" i="1" s="1"/>
  <c r="AR172" i="1"/>
  <c r="BB172" i="1" s="1"/>
  <c r="BJ172" i="1" s="1"/>
  <c r="AQ172" i="1"/>
  <c r="BA172" i="1" s="1"/>
  <c r="BI172" i="1" s="1"/>
  <c r="AP172" i="1"/>
  <c r="AZ172" i="1" s="1"/>
  <c r="BH172" i="1" s="1"/>
  <c r="AO172" i="1"/>
  <c r="AY172" i="1" s="1"/>
  <c r="BG172" i="1" s="1"/>
  <c r="AR171" i="1"/>
  <c r="BB171" i="1" s="1"/>
  <c r="BJ171" i="1" s="1"/>
  <c r="AQ171" i="1"/>
  <c r="BA171" i="1" s="1"/>
  <c r="BI171" i="1" s="1"/>
  <c r="AP171" i="1"/>
  <c r="AZ171" i="1" s="1"/>
  <c r="BH171" i="1" s="1"/>
  <c r="AO171" i="1"/>
  <c r="AY171" i="1" s="1"/>
  <c r="BG171" i="1" s="1"/>
  <c r="AR170" i="1"/>
  <c r="BB170" i="1" s="1"/>
  <c r="BJ170" i="1" s="1"/>
  <c r="AQ170" i="1"/>
  <c r="BA170" i="1" s="1"/>
  <c r="BI170" i="1" s="1"/>
  <c r="AP170" i="1"/>
  <c r="AZ170" i="1" s="1"/>
  <c r="BH170" i="1" s="1"/>
  <c r="AO170" i="1"/>
  <c r="AY170" i="1" s="1"/>
  <c r="BG170" i="1" s="1"/>
  <c r="AR169" i="1"/>
  <c r="BB169" i="1" s="1"/>
  <c r="BJ169" i="1" s="1"/>
  <c r="BN169" i="1" s="1"/>
  <c r="BR169" i="1" s="1"/>
  <c r="AQ169" i="1"/>
  <c r="BA169" i="1" s="1"/>
  <c r="BI169" i="1" s="1"/>
  <c r="BM169" i="1" s="1"/>
  <c r="BQ169" i="1" s="1"/>
  <c r="AP169" i="1"/>
  <c r="AZ169" i="1" s="1"/>
  <c r="BH169" i="1" s="1"/>
  <c r="BL169" i="1" s="1"/>
  <c r="BP169" i="1" s="1"/>
  <c r="AO169" i="1"/>
  <c r="AY169" i="1" s="1"/>
  <c r="BG169" i="1" s="1"/>
  <c r="AR168" i="1"/>
  <c r="BB168" i="1" s="1"/>
  <c r="BJ168" i="1" s="1"/>
  <c r="AQ168" i="1"/>
  <c r="BA168" i="1" s="1"/>
  <c r="BI168" i="1" s="1"/>
  <c r="AP168" i="1"/>
  <c r="AZ168" i="1" s="1"/>
  <c r="BH168" i="1" s="1"/>
  <c r="AO168" i="1"/>
  <c r="AY168" i="1" s="1"/>
  <c r="BG168" i="1" s="1"/>
  <c r="AR167" i="1"/>
  <c r="BB167" i="1" s="1"/>
  <c r="BJ167" i="1" s="1"/>
  <c r="AQ167" i="1"/>
  <c r="BA167" i="1" s="1"/>
  <c r="BI167" i="1" s="1"/>
  <c r="AP167" i="1"/>
  <c r="AZ167" i="1" s="1"/>
  <c r="BH167" i="1" s="1"/>
  <c r="AO167" i="1"/>
  <c r="AY167" i="1" s="1"/>
  <c r="BG167" i="1" s="1"/>
  <c r="AR166" i="1"/>
  <c r="BB166" i="1" s="1"/>
  <c r="BJ166" i="1" s="1"/>
  <c r="AQ166" i="1"/>
  <c r="BA166" i="1" s="1"/>
  <c r="BI166" i="1" s="1"/>
  <c r="AP166" i="1"/>
  <c r="AZ166" i="1" s="1"/>
  <c r="BH166" i="1" s="1"/>
  <c r="AO166" i="1"/>
  <c r="AY166" i="1" s="1"/>
  <c r="BG166" i="1" s="1"/>
  <c r="AR165" i="1"/>
  <c r="BB165" i="1" s="1"/>
  <c r="BJ165" i="1" s="1"/>
  <c r="AQ165" i="1"/>
  <c r="BA165" i="1" s="1"/>
  <c r="BI165" i="1" s="1"/>
  <c r="AP165" i="1"/>
  <c r="AZ165" i="1" s="1"/>
  <c r="BH165" i="1" s="1"/>
  <c r="AO165" i="1"/>
  <c r="AY165" i="1" s="1"/>
  <c r="BG165" i="1" s="1"/>
  <c r="AR164" i="1"/>
  <c r="BB164" i="1" s="1"/>
  <c r="BJ164" i="1" s="1"/>
  <c r="AQ164" i="1"/>
  <c r="BA164" i="1" s="1"/>
  <c r="BI164" i="1" s="1"/>
  <c r="AP164" i="1"/>
  <c r="AZ164" i="1" s="1"/>
  <c r="BH164" i="1" s="1"/>
  <c r="AO164" i="1"/>
  <c r="AY164" i="1" s="1"/>
  <c r="BG164" i="1" s="1"/>
  <c r="AR163" i="1"/>
  <c r="BB163" i="1" s="1"/>
  <c r="BJ163" i="1" s="1"/>
  <c r="AQ163" i="1"/>
  <c r="BA163" i="1" s="1"/>
  <c r="BI163" i="1" s="1"/>
  <c r="AP163" i="1"/>
  <c r="AZ163" i="1" s="1"/>
  <c r="BH163" i="1" s="1"/>
  <c r="AO163" i="1"/>
  <c r="AY163" i="1" s="1"/>
  <c r="BG163" i="1" s="1"/>
  <c r="AR162" i="1"/>
  <c r="BB162" i="1" s="1"/>
  <c r="BJ162" i="1" s="1"/>
  <c r="AQ162" i="1"/>
  <c r="BA162" i="1" s="1"/>
  <c r="BI162" i="1" s="1"/>
  <c r="AP162" i="1"/>
  <c r="AZ162" i="1" s="1"/>
  <c r="BH162" i="1" s="1"/>
  <c r="AO162" i="1"/>
  <c r="AY162" i="1" s="1"/>
  <c r="BG162" i="1" s="1"/>
  <c r="AR161" i="1"/>
  <c r="BB161" i="1" s="1"/>
  <c r="BJ161" i="1" s="1"/>
  <c r="AQ161" i="1"/>
  <c r="BA161" i="1" s="1"/>
  <c r="BI161" i="1" s="1"/>
  <c r="AP161" i="1"/>
  <c r="AZ161" i="1" s="1"/>
  <c r="BH161" i="1" s="1"/>
  <c r="AO161" i="1"/>
  <c r="AY161" i="1" s="1"/>
  <c r="BG161" i="1" s="1"/>
  <c r="AR160" i="1"/>
  <c r="BB160" i="1" s="1"/>
  <c r="BJ160" i="1" s="1"/>
  <c r="AQ160" i="1"/>
  <c r="BA160" i="1" s="1"/>
  <c r="BI160" i="1" s="1"/>
  <c r="AP160" i="1"/>
  <c r="AZ160" i="1" s="1"/>
  <c r="BH160" i="1" s="1"/>
  <c r="AO160" i="1"/>
  <c r="AY160" i="1" s="1"/>
  <c r="BG160" i="1" s="1"/>
  <c r="AR159" i="1"/>
  <c r="BB159" i="1" s="1"/>
  <c r="BJ159" i="1" s="1"/>
  <c r="BN159" i="1" s="1"/>
  <c r="BR159" i="1" s="1"/>
  <c r="AQ159" i="1"/>
  <c r="BA159" i="1" s="1"/>
  <c r="BI159" i="1" s="1"/>
  <c r="BM159" i="1" s="1"/>
  <c r="BQ159" i="1" s="1"/>
  <c r="AP159" i="1"/>
  <c r="AZ159" i="1" s="1"/>
  <c r="BH159" i="1" s="1"/>
  <c r="BL159" i="1" s="1"/>
  <c r="BP159" i="1" s="1"/>
  <c r="AO159" i="1"/>
  <c r="AY159" i="1" s="1"/>
  <c r="BG159" i="1" s="1"/>
  <c r="AR158" i="1"/>
  <c r="BB158" i="1" s="1"/>
  <c r="BJ158" i="1" s="1"/>
  <c r="AQ158" i="1"/>
  <c r="BA158" i="1" s="1"/>
  <c r="BI158" i="1" s="1"/>
  <c r="AP158" i="1"/>
  <c r="AZ158" i="1" s="1"/>
  <c r="BH158" i="1" s="1"/>
  <c r="AO158" i="1"/>
  <c r="AY158" i="1" s="1"/>
  <c r="BG158" i="1" s="1"/>
  <c r="AR157" i="1"/>
  <c r="BB157" i="1" s="1"/>
  <c r="BJ157" i="1" s="1"/>
  <c r="AQ157" i="1"/>
  <c r="BA157" i="1" s="1"/>
  <c r="BI157" i="1" s="1"/>
  <c r="AP157" i="1"/>
  <c r="AZ157" i="1" s="1"/>
  <c r="BH157" i="1" s="1"/>
  <c r="AO157" i="1"/>
  <c r="AY157" i="1" s="1"/>
  <c r="BG157" i="1" s="1"/>
  <c r="AR156" i="1"/>
  <c r="BB156" i="1" s="1"/>
  <c r="BJ156" i="1" s="1"/>
  <c r="AQ156" i="1"/>
  <c r="BA156" i="1" s="1"/>
  <c r="BI156" i="1" s="1"/>
  <c r="AP156" i="1"/>
  <c r="AZ156" i="1" s="1"/>
  <c r="BH156" i="1" s="1"/>
  <c r="AO156" i="1"/>
  <c r="AY156" i="1" s="1"/>
  <c r="BG156" i="1" s="1"/>
  <c r="AR155" i="1"/>
  <c r="BB155" i="1" s="1"/>
  <c r="BJ155" i="1" s="1"/>
  <c r="AQ155" i="1"/>
  <c r="BA155" i="1" s="1"/>
  <c r="BI155" i="1" s="1"/>
  <c r="AP155" i="1"/>
  <c r="AZ155" i="1" s="1"/>
  <c r="BH155" i="1" s="1"/>
  <c r="AO155" i="1"/>
  <c r="AY155" i="1" s="1"/>
  <c r="BG155" i="1" s="1"/>
  <c r="AR154" i="1"/>
  <c r="BB154" i="1" s="1"/>
  <c r="BJ154" i="1" s="1"/>
  <c r="AQ154" i="1"/>
  <c r="BA154" i="1" s="1"/>
  <c r="BI154" i="1" s="1"/>
  <c r="AP154" i="1"/>
  <c r="AZ154" i="1" s="1"/>
  <c r="BH154" i="1" s="1"/>
  <c r="AO154" i="1"/>
  <c r="AY154" i="1" s="1"/>
  <c r="BG154" i="1" s="1"/>
  <c r="AR153" i="1"/>
  <c r="BB153" i="1" s="1"/>
  <c r="BJ153" i="1" s="1"/>
  <c r="AQ153" i="1"/>
  <c r="BA153" i="1" s="1"/>
  <c r="BI153" i="1" s="1"/>
  <c r="AP153" i="1"/>
  <c r="AZ153" i="1" s="1"/>
  <c r="BH153" i="1" s="1"/>
  <c r="AO153" i="1"/>
  <c r="AY153" i="1" s="1"/>
  <c r="BG153" i="1" s="1"/>
  <c r="AR152" i="1"/>
  <c r="BB152" i="1" s="1"/>
  <c r="BJ152" i="1" s="1"/>
  <c r="AQ152" i="1"/>
  <c r="BA152" i="1" s="1"/>
  <c r="BI152" i="1" s="1"/>
  <c r="AP152" i="1"/>
  <c r="AZ152" i="1" s="1"/>
  <c r="BH152" i="1" s="1"/>
  <c r="AO152" i="1"/>
  <c r="AY152" i="1" s="1"/>
  <c r="BG152" i="1" s="1"/>
  <c r="AR151" i="1"/>
  <c r="BB151" i="1" s="1"/>
  <c r="BJ151" i="1" s="1"/>
  <c r="AQ151" i="1"/>
  <c r="BA151" i="1" s="1"/>
  <c r="BI151" i="1" s="1"/>
  <c r="AP151" i="1"/>
  <c r="AZ151" i="1" s="1"/>
  <c r="BH151" i="1" s="1"/>
  <c r="AO151" i="1"/>
  <c r="AY151" i="1" s="1"/>
  <c r="BG151" i="1" s="1"/>
  <c r="AR150" i="1"/>
  <c r="BB150" i="1" s="1"/>
  <c r="BJ150" i="1" s="1"/>
  <c r="AQ150" i="1"/>
  <c r="BA150" i="1" s="1"/>
  <c r="BI150" i="1" s="1"/>
  <c r="AP150" i="1"/>
  <c r="AZ150" i="1" s="1"/>
  <c r="BH150" i="1" s="1"/>
  <c r="AO150" i="1"/>
  <c r="AY150" i="1" s="1"/>
  <c r="BG150" i="1" s="1"/>
  <c r="AR149" i="1"/>
  <c r="BB149" i="1" s="1"/>
  <c r="BJ149" i="1" s="1"/>
  <c r="BN149" i="1" s="1"/>
  <c r="BR149" i="1" s="1"/>
  <c r="AQ149" i="1"/>
  <c r="BA149" i="1" s="1"/>
  <c r="BI149" i="1" s="1"/>
  <c r="BM149" i="1" s="1"/>
  <c r="BQ149" i="1" s="1"/>
  <c r="AP149" i="1"/>
  <c r="AZ149" i="1" s="1"/>
  <c r="BH149" i="1" s="1"/>
  <c r="BL149" i="1" s="1"/>
  <c r="BP149" i="1" s="1"/>
  <c r="AO149" i="1"/>
  <c r="AY149" i="1" s="1"/>
  <c r="BG149" i="1" s="1"/>
  <c r="AR148" i="1"/>
  <c r="BB148" i="1" s="1"/>
  <c r="BJ148" i="1" s="1"/>
  <c r="AQ148" i="1"/>
  <c r="BA148" i="1" s="1"/>
  <c r="BI148" i="1" s="1"/>
  <c r="AP148" i="1"/>
  <c r="AZ148" i="1" s="1"/>
  <c r="BH148" i="1" s="1"/>
  <c r="AO148" i="1"/>
  <c r="AY148" i="1" s="1"/>
  <c r="BG148" i="1" s="1"/>
  <c r="AR147" i="1"/>
  <c r="BB147" i="1" s="1"/>
  <c r="BJ147" i="1" s="1"/>
  <c r="AQ147" i="1"/>
  <c r="BA147" i="1" s="1"/>
  <c r="BI147" i="1" s="1"/>
  <c r="AP147" i="1"/>
  <c r="AZ147" i="1" s="1"/>
  <c r="BH147" i="1" s="1"/>
  <c r="AO147" i="1"/>
  <c r="AY147" i="1" s="1"/>
  <c r="BG147" i="1" s="1"/>
  <c r="AR146" i="1"/>
  <c r="BB146" i="1" s="1"/>
  <c r="BJ146" i="1" s="1"/>
  <c r="AQ146" i="1"/>
  <c r="BA146" i="1" s="1"/>
  <c r="BI146" i="1" s="1"/>
  <c r="AP146" i="1"/>
  <c r="AZ146" i="1" s="1"/>
  <c r="BH146" i="1" s="1"/>
  <c r="AO146" i="1"/>
  <c r="AY146" i="1" s="1"/>
  <c r="BG146" i="1" s="1"/>
  <c r="AR145" i="1"/>
  <c r="BB145" i="1" s="1"/>
  <c r="BJ145" i="1" s="1"/>
  <c r="AQ145" i="1"/>
  <c r="BA145" i="1" s="1"/>
  <c r="BI145" i="1" s="1"/>
  <c r="AP145" i="1"/>
  <c r="AZ145" i="1" s="1"/>
  <c r="BH145" i="1" s="1"/>
  <c r="AO145" i="1"/>
  <c r="AY145" i="1" s="1"/>
  <c r="BG145" i="1" s="1"/>
  <c r="AR144" i="1"/>
  <c r="BB144" i="1" s="1"/>
  <c r="BJ144" i="1" s="1"/>
  <c r="AQ144" i="1"/>
  <c r="BA144" i="1" s="1"/>
  <c r="BI144" i="1" s="1"/>
  <c r="AP144" i="1"/>
  <c r="AZ144" i="1" s="1"/>
  <c r="BH144" i="1" s="1"/>
  <c r="AO144" i="1"/>
  <c r="AY144" i="1" s="1"/>
  <c r="BG144" i="1" s="1"/>
  <c r="AR143" i="1"/>
  <c r="BB143" i="1" s="1"/>
  <c r="BJ143" i="1" s="1"/>
  <c r="AQ143" i="1"/>
  <c r="BA143" i="1" s="1"/>
  <c r="BI143" i="1" s="1"/>
  <c r="AP143" i="1"/>
  <c r="AZ143" i="1" s="1"/>
  <c r="BH143" i="1" s="1"/>
  <c r="AO143" i="1"/>
  <c r="AY143" i="1" s="1"/>
  <c r="BG143" i="1" s="1"/>
  <c r="AR142" i="1"/>
  <c r="BB142" i="1" s="1"/>
  <c r="BJ142" i="1" s="1"/>
  <c r="AQ142" i="1"/>
  <c r="BA142" i="1" s="1"/>
  <c r="BI142" i="1" s="1"/>
  <c r="AP142" i="1"/>
  <c r="AZ142" i="1" s="1"/>
  <c r="BH142" i="1" s="1"/>
  <c r="AO142" i="1"/>
  <c r="AY142" i="1" s="1"/>
  <c r="BG142" i="1" s="1"/>
  <c r="AR141" i="1"/>
  <c r="BB141" i="1" s="1"/>
  <c r="BJ141" i="1" s="1"/>
  <c r="AQ141" i="1"/>
  <c r="BA141" i="1" s="1"/>
  <c r="BI141" i="1" s="1"/>
  <c r="AP141" i="1"/>
  <c r="AZ141" i="1" s="1"/>
  <c r="BH141" i="1" s="1"/>
  <c r="AO141" i="1"/>
  <c r="AY141" i="1" s="1"/>
  <c r="BG141" i="1" s="1"/>
  <c r="AR140" i="1"/>
  <c r="BB140" i="1" s="1"/>
  <c r="BJ140" i="1" s="1"/>
  <c r="AQ140" i="1"/>
  <c r="BA140" i="1" s="1"/>
  <c r="BI140" i="1" s="1"/>
  <c r="AP140" i="1"/>
  <c r="AZ140" i="1" s="1"/>
  <c r="BH140" i="1" s="1"/>
  <c r="AO140" i="1"/>
  <c r="AY140" i="1" s="1"/>
  <c r="BG140" i="1" s="1"/>
  <c r="AR139" i="1"/>
  <c r="BB139" i="1" s="1"/>
  <c r="BJ139" i="1" s="1"/>
  <c r="BN139" i="1" s="1"/>
  <c r="BR139" i="1" s="1"/>
  <c r="AQ139" i="1"/>
  <c r="BA139" i="1" s="1"/>
  <c r="BI139" i="1" s="1"/>
  <c r="BM139" i="1" s="1"/>
  <c r="BQ139" i="1" s="1"/>
  <c r="AP139" i="1"/>
  <c r="AZ139" i="1" s="1"/>
  <c r="BH139" i="1" s="1"/>
  <c r="BL139" i="1" s="1"/>
  <c r="BP139" i="1" s="1"/>
  <c r="AO139" i="1"/>
  <c r="AY139" i="1" s="1"/>
  <c r="BG139" i="1" s="1"/>
  <c r="AR138" i="1"/>
  <c r="BB138" i="1" s="1"/>
  <c r="BJ138" i="1" s="1"/>
  <c r="AQ138" i="1"/>
  <c r="BA138" i="1" s="1"/>
  <c r="BI138" i="1" s="1"/>
  <c r="AP138" i="1"/>
  <c r="AZ138" i="1" s="1"/>
  <c r="BH138" i="1" s="1"/>
  <c r="AO138" i="1"/>
  <c r="AY138" i="1" s="1"/>
  <c r="BG138" i="1" s="1"/>
  <c r="AR137" i="1"/>
  <c r="BB137" i="1" s="1"/>
  <c r="BJ137" i="1" s="1"/>
  <c r="AQ137" i="1"/>
  <c r="BA137" i="1" s="1"/>
  <c r="BI137" i="1" s="1"/>
  <c r="AP137" i="1"/>
  <c r="AZ137" i="1" s="1"/>
  <c r="BH137" i="1" s="1"/>
  <c r="AO137" i="1"/>
  <c r="AY137" i="1" s="1"/>
  <c r="BG137" i="1" s="1"/>
  <c r="AR136" i="1"/>
  <c r="BB136" i="1" s="1"/>
  <c r="BJ136" i="1" s="1"/>
  <c r="AQ136" i="1"/>
  <c r="BA136" i="1" s="1"/>
  <c r="BI136" i="1" s="1"/>
  <c r="AP136" i="1"/>
  <c r="AZ136" i="1" s="1"/>
  <c r="BH136" i="1" s="1"/>
  <c r="AO136" i="1"/>
  <c r="AY136" i="1" s="1"/>
  <c r="BG136" i="1" s="1"/>
  <c r="AR135" i="1"/>
  <c r="BB135" i="1" s="1"/>
  <c r="BJ135" i="1" s="1"/>
  <c r="AQ135" i="1"/>
  <c r="BA135" i="1" s="1"/>
  <c r="BI135" i="1" s="1"/>
  <c r="AP135" i="1"/>
  <c r="AZ135" i="1" s="1"/>
  <c r="BH135" i="1" s="1"/>
  <c r="AO135" i="1"/>
  <c r="AY135" i="1" s="1"/>
  <c r="BG135" i="1" s="1"/>
  <c r="AR134" i="1"/>
  <c r="BB134" i="1" s="1"/>
  <c r="BJ134" i="1" s="1"/>
  <c r="AQ134" i="1"/>
  <c r="BA134" i="1" s="1"/>
  <c r="BI134" i="1" s="1"/>
  <c r="AP134" i="1"/>
  <c r="AZ134" i="1" s="1"/>
  <c r="BH134" i="1" s="1"/>
  <c r="AO134" i="1"/>
  <c r="AY134" i="1" s="1"/>
  <c r="BG134" i="1" s="1"/>
  <c r="AR133" i="1"/>
  <c r="BB133" i="1" s="1"/>
  <c r="BJ133" i="1" s="1"/>
  <c r="AQ133" i="1"/>
  <c r="BA133" i="1" s="1"/>
  <c r="BI133" i="1" s="1"/>
  <c r="AP133" i="1"/>
  <c r="AZ133" i="1" s="1"/>
  <c r="BH133" i="1" s="1"/>
  <c r="AO133" i="1"/>
  <c r="AY133" i="1" s="1"/>
  <c r="BG133" i="1" s="1"/>
  <c r="AR132" i="1"/>
  <c r="BB132" i="1" s="1"/>
  <c r="BJ132" i="1" s="1"/>
  <c r="AQ132" i="1"/>
  <c r="BA132" i="1" s="1"/>
  <c r="BI132" i="1" s="1"/>
  <c r="AP132" i="1"/>
  <c r="AZ132" i="1" s="1"/>
  <c r="BH132" i="1" s="1"/>
  <c r="AO132" i="1"/>
  <c r="AY132" i="1" s="1"/>
  <c r="BG132" i="1" s="1"/>
  <c r="AR131" i="1"/>
  <c r="BB131" i="1" s="1"/>
  <c r="BJ131" i="1" s="1"/>
  <c r="AQ131" i="1"/>
  <c r="BA131" i="1" s="1"/>
  <c r="BI131" i="1" s="1"/>
  <c r="AP131" i="1"/>
  <c r="AZ131" i="1" s="1"/>
  <c r="BH131" i="1" s="1"/>
  <c r="AO131" i="1"/>
  <c r="AY131" i="1" s="1"/>
  <c r="BG131" i="1" s="1"/>
  <c r="AR130" i="1"/>
  <c r="BB130" i="1" s="1"/>
  <c r="BJ130" i="1" s="1"/>
  <c r="AQ130" i="1"/>
  <c r="BA130" i="1" s="1"/>
  <c r="BI130" i="1" s="1"/>
  <c r="AP130" i="1"/>
  <c r="AZ130" i="1" s="1"/>
  <c r="BH130" i="1" s="1"/>
  <c r="AO130" i="1"/>
  <c r="AY130" i="1" s="1"/>
  <c r="BG130" i="1" s="1"/>
  <c r="AR129" i="1"/>
  <c r="BB129" i="1" s="1"/>
  <c r="BJ129" i="1" s="1"/>
  <c r="BN129" i="1" s="1"/>
  <c r="BR129" i="1" s="1"/>
  <c r="AQ129" i="1"/>
  <c r="BA129" i="1" s="1"/>
  <c r="BI129" i="1" s="1"/>
  <c r="BM129" i="1" s="1"/>
  <c r="BQ129" i="1" s="1"/>
  <c r="AP129" i="1"/>
  <c r="AZ129" i="1" s="1"/>
  <c r="BH129" i="1" s="1"/>
  <c r="BL129" i="1" s="1"/>
  <c r="BP129" i="1" s="1"/>
  <c r="AO129" i="1"/>
  <c r="AY129" i="1" s="1"/>
  <c r="BG129" i="1" s="1"/>
  <c r="AR128" i="1"/>
  <c r="BB128" i="1" s="1"/>
  <c r="BJ128" i="1" s="1"/>
  <c r="AQ128" i="1"/>
  <c r="BA128" i="1" s="1"/>
  <c r="BI128" i="1" s="1"/>
  <c r="AP128" i="1"/>
  <c r="AZ128" i="1" s="1"/>
  <c r="BH128" i="1" s="1"/>
  <c r="AO128" i="1"/>
  <c r="AY128" i="1" s="1"/>
  <c r="BG128" i="1" s="1"/>
  <c r="AR127" i="1"/>
  <c r="BB127" i="1" s="1"/>
  <c r="BJ127" i="1" s="1"/>
  <c r="AQ127" i="1"/>
  <c r="BA127" i="1" s="1"/>
  <c r="BI127" i="1" s="1"/>
  <c r="AP127" i="1"/>
  <c r="AZ127" i="1" s="1"/>
  <c r="BH127" i="1" s="1"/>
  <c r="AO127" i="1"/>
  <c r="AY127" i="1" s="1"/>
  <c r="BG127" i="1" s="1"/>
  <c r="AR126" i="1"/>
  <c r="BB126" i="1" s="1"/>
  <c r="BJ126" i="1" s="1"/>
  <c r="AQ126" i="1"/>
  <c r="BA126" i="1" s="1"/>
  <c r="BI126" i="1" s="1"/>
  <c r="AP126" i="1"/>
  <c r="AZ126" i="1" s="1"/>
  <c r="BH126" i="1" s="1"/>
  <c r="AO126" i="1"/>
  <c r="AY126" i="1" s="1"/>
  <c r="BG126" i="1" s="1"/>
  <c r="AR125" i="1"/>
  <c r="BB125" i="1" s="1"/>
  <c r="BJ125" i="1" s="1"/>
  <c r="AQ125" i="1"/>
  <c r="BA125" i="1" s="1"/>
  <c r="BI125" i="1" s="1"/>
  <c r="AP125" i="1"/>
  <c r="AZ125" i="1" s="1"/>
  <c r="BH125" i="1" s="1"/>
  <c r="AO125" i="1"/>
  <c r="AY125" i="1" s="1"/>
  <c r="BG125" i="1" s="1"/>
  <c r="AR124" i="1"/>
  <c r="BB124" i="1" s="1"/>
  <c r="BJ124" i="1" s="1"/>
  <c r="AQ124" i="1"/>
  <c r="BA124" i="1" s="1"/>
  <c r="BI124" i="1" s="1"/>
  <c r="AP124" i="1"/>
  <c r="AZ124" i="1" s="1"/>
  <c r="BH124" i="1" s="1"/>
  <c r="AO124" i="1"/>
  <c r="AY124" i="1" s="1"/>
  <c r="BG124" i="1" s="1"/>
  <c r="AR123" i="1"/>
  <c r="BB123" i="1" s="1"/>
  <c r="BJ123" i="1" s="1"/>
  <c r="AQ123" i="1"/>
  <c r="BA123" i="1" s="1"/>
  <c r="BI123" i="1" s="1"/>
  <c r="AP123" i="1"/>
  <c r="AZ123" i="1" s="1"/>
  <c r="BH123" i="1" s="1"/>
  <c r="AO123" i="1"/>
  <c r="AY123" i="1" s="1"/>
  <c r="BG123" i="1" s="1"/>
  <c r="AR122" i="1"/>
  <c r="BB122" i="1" s="1"/>
  <c r="BJ122" i="1" s="1"/>
  <c r="AQ122" i="1"/>
  <c r="BA122" i="1" s="1"/>
  <c r="BI122" i="1" s="1"/>
  <c r="AP122" i="1"/>
  <c r="AZ122" i="1" s="1"/>
  <c r="BH122" i="1" s="1"/>
  <c r="AO122" i="1"/>
  <c r="AY122" i="1" s="1"/>
  <c r="BG122" i="1" s="1"/>
  <c r="AR121" i="1"/>
  <c r="BB121" i="1" s="1"/>
  <c r="BJ121" i="1" s="1"/>
  <c r="AQ121" i="1"/>
  <c r="BA121" i="1" s="1"/>
  <c r="BI121" i="1" s="1"/>
  <c r="AP121" i="1"/>
  <c r="AZ121" i="1" s="1"/>
  <c r="BH121" i="1" s="1"/>
  <c r="AO121" i="1"/>
  <c r="AY121" i="1" s="1"/>
  <c r="BG121" i="1" s="1"/>
  <c r="AR120" i="1"/>
  <c r="BB120" i="1" s="1"/>
  <c r="BJ120" i="1" s="1"/>
  <c r="AQ120" i="1"/>
  <c r="BA120" i="1" s="1"/>
  <c r="BI120" i="1" s="1"/>
  <c r="AP120" i="1"/>
  <c r="AZ120" i="1" s="1"/>
  <c r="BH120" i="1" s="1"/>
  <c r="AO120" i="1"/>
  <c r="AY120" i="1" s="1"/>
  <c r="BG120" i="1" s="1"/>
  <c r="AR119" i="1"/>
  <c r="BB119" i="1" s="1"/>
  <c r="BJ119" i="1" s="1"/>
  <c r="BN119" i="1" s="1"/>
  <c r="BR119" i="1" s="1"/>
  <c r="AQ119" i="1"/>
  <c r="BA119" i="1" s="1"/>
  <c r="BI119" i="1" s="1"/>
  <c r="BM119" i="1" s="1"/>
  <c r="BQ119" i="1" s="1"/>
  <c r="AP119" i="1"/>
  <c r="AZ119" i="1" s="1"/>
  <c r="BH119" i="1" s="1"/>
  <c r="BL119" i="1" s="1"/>
  <c r="BP119" i="1" s="1"/>
  <c r="AO119" i="1"/>
  <c r="AY119" i="1" s="1"/>
  <c r="BG119" i="1" s="1"/>
  <c r="AR118" i="1"/>
  <c r="BB118" i="1" s="1"/>
  <c r="BJ118" i="1" s="1"/>
  <c r="AQ118" i="1"/>
  <c r="BA118" i="1" s="1"/>
  <c r="BI118" i="1" s="1"/>
  <c r="AP118" i="1"/>
  <c r="AZ118" i="1" s="1"/>
  <c r="BH118" i="1" s="1"/>
  <c r="AO118" i="1"/>
  <c r="AY118" i="1" s="1"/>
  <c r="BG118" i="1" s="1"/>
  <c r="AR117" i="1"/>
  <c r="BB117" i="1" s="1"/>
  <c r="BJ117" i="1" s="1"/>
  <c r="AQ117" i="1"/>
  <c r="BA117" i="1" s="1"/>
  <c r="BI117" i="1" s="1"/>
  <c r="AP117" i="1"/>
  <c r="AZ117" i="1" s="1"/>
  <c r="BH117" i="1" s="1"/>
  <c r="AO117" i="1"/>
  <c r="AY117" i="1" s="1"/>
  <c r="BG117" i="1" s="1"/>
  <c r="AR116" i="1"/>
  <c r="BB116" i="1" s="1"/>
  <c r="BJ116" i="1" s="1"/>
  <c r="AQ116" i="1"/>
  <c r="BA116" i="1" s="1"/>
  <c r="BI116" i="1" s="1"/>
  <c r="AP116" i="1"/>
  <c r="AZ116" i="1" s="1"/>
  <c r="BH116" i="1" s="1"/>
  <c r="AO116" i="1"/>
  <c r="AY116" i="1" s="1"/>
  <c r="BG116" i="1" s="1"/>
  <c r="AR115" i="1"/>
  <c r="BB115" i="1" s="1"/>
  <c r="BJ115" i="1" s="1"/>
  <c r="AQ115" i="1"/>
  <c r="BA115" i="1" s="1"/>
  <c r="BI115" i="1" s="1"/>
  <c r="AP115" i="1"/>
  <c r="AZ115" i="1" s="1"/>
  <c r="BH115" i="1" s="1"/>
  <c r="AO115" i="1"/>
  <c r="AY115" i="1" s="1"/>
  <c r="BG115" i="1" s="1"/>
  <c r="AR114" i="1"/>
  <c r="BB114" i="1" s="1"/>
  <c r="BJ114" i="1" s="1"/>
  <c r="AQ114" i="1"/>
  <c r="BA114" i="1" s="1"/>
  <c r="BI114" i="1" s="1"/>
  <c r="AP114" i="1"/>
  <c r="AZ114" i="1" s="1"/>
  <c r="BH114" i="1" s="1"/>
  <c r="AO114" i="1"/>
  <c r="AY114" i="1" s="1"/>
  <c r="BG114" i="1" s="1"/>
  <c r="AR113" i="1"/>
  <c r="BB113" i="1" s="1"/>
  <c r="BJ113" i="1" s="1"/>
  <c r="AQ113" i="1"/>
  <c r="BA113" i="1" s="1"/>
  <c r="BI113" i="1" s="1"/>
  <c r="AP113" i="1"/>
  <c r="AZ113" i="1" s="1"/>
  <c r="BH113" i="1" s="1"/>
  <c r="AO113" i="1"/>
  <c r="AY113" i="1" s="1"/>
  <c r="BG113" i="1" s="1"/>
  <c r="AR112" i="1"/>
  <c r="BB112" i="1" s="1"/>
  <c r="BJ112" i="1" s="1"/>
  <c r="AQ112" i="1"/>
  <c r="BA112" i="1" s="1"/>
  <c r="BI112" i="1" s="1"/>
  <c r="AP112" i="1"/>
  <c r="AZ112" i="1" s="1"/>
  <c r="BH112" i="1" s="1"/>
  <c r="AO112" i="1"/>
  <c r="AY112" i="1" s="1"/>
  <c r="BG112" i="1" s="1"/>
  <c r="AR111" i="1"/>
  <c r="BB111" i="1" s="1"/>
  <c r="BJ111" i="1" s="1"/>
  <c r="AQ111" i="1"/>
  <c r="BA111" i="1" s="1"/>
  <c r="BI111" i="1" s="1"/>
  <c r="AP111" i="1"/>
  <c r="AZ111" i="1" s="1"/>
  <c r="BH111" i="1" s="1"/>
  <c r="AO111" i="1"/>
  <c r="AY111" i="1" s="1"/>
  <c r="BG111" i="1" s="1"/>
  <c r="AR110" i="1"/>
  <c r="BB110" i="1" s="1"/>
  <c r="BJ110" i="1" s="1"/>
  <c r="AQ110" i="1"/>
  <c r="BA110" i="1" s="1"/>
  <c r="BI110" i="1" s="1"/>
  <c r="AP110" i="1"/>
  <c r="AZ110" i="1" s="1"/>
  <c r="BH110" i="1" s="1"/>
  <c r="AO110" i="1"/>
  <c r="AY110" i="1" s="1"/>
  <c r="BG110" i="1" s="1"/>
  <c r="AR109" i="1"/>
  <c r="BB109" i="1" s="1"/>
  <c r="BJ109" i="1" s="1"/>
  <c r="BN109" i="1" s="1"/>
  <c r="BR109" i="1" s="1"/>
  <c r="AQ109" i="1"/>
  <c r="BA109" i="1" s="1"/>
  <c r="BI109" i="1" s="1"/>
  <c r="BM109" i="1" s="1"/>
  <c r="BQ109" i="1" s="1"/>
  <c r="AP109" i="1"/>
  <c r="AZ109" i="1" s="1"/>
  <c r="BH109" i="1" s="1"/>
  <c r="BL109" i="1" s="1"/>
  <c r="BP109" i="1" s="1"/>
  <c r="AO109" i="1"/>
  <c r="AY109" i="1" s="1"/>
  <c r="BG109" i="1" s="1"/>
  <c r="AR108" i="1"/>
  <c r="BB108" i="1" s="1"/>
  <c r="BJ108" i="1" s="1"/>
  <c r="AQ108" i="1"/>
  <c r="BA108" i="1" s="1"/>
  <c r="BI108" i="1" s="1"/>
  <c r="AP108" i="1"/>
  <c r="AZ108" i="1" s="1"/>
  <c r="BH108" i="1" s="1"/>
  <c r="AO108" i="1"/>
  <c r="AY108" i="1" s="1"/>
  <c r="BG108" i="1" s="1"/>
  <c r="AR107" i="1"/>
  <c r="BB107" i="1" s="1"/>
  <c r="BJ107" i="1" s="1"/>
  <c r="AQ107" i="1"/>
  <c r="BA107" i="1" s="1"/>
  <c r="BI107" i="1" s="1"/>
  <c r="AP107" i="1"/>
  <c r="AZ107" i="1" s="1"/>
  <c r="BH107" i="1" s="1"/>
  <c r="AO107" i="1"/>
  <c r="AY107" i="1" s="1"/>
  <c r="BG107" i="1" s="1"/>
  <c r="AR106" i="1"/>
  <c r="BB106" i="1" s="1"/>
  <c r="BJ106" i="1" s="1"/>
  <c r="AQ106" i="1"/>
  <c r="BA106" i="1" s="1"/>
  <c r="BI106" i="1" s="1"/>
  <c r="AP106" i="1"/>
  <c r="AZ106" i="1" s="1"/>
  <c r="BH106" i="1" s="1"/>
  <c r="AO106" i="1"/>
  <c r="AY106" i="1" s="1"/>
  <c r="BG106" i="1" s="1"/>
  <c r="AR105" i="1"/>
  <c r="BB105" i="1" s="1"/>
  <c r="BJ105" i="1" s="1"/>
  <c r="AQ105" i="1"/>
  <c r="BA105" i="1" s="1"/>
  <c r="BI105" i="1" s="1"/>
  <c r="AP105" i="1"/>
  <c r="AZ105" i="1" s="1"/>
  <c r="BH105" i="1" s="1"/>
  <c r="AO105" i="1"/>
  <c r="AY105" i="1" s="1"/>
  <c r="BG105" i="1" s="1"/>
  <c r="AR104" i="1"/>
  <c r="BB104" i="1" s="1"/>
  <c r="BJ104" i="1" s="1"/>
  <c r="AQ104" i="1"/>
  <c r="BA104" i="1" s="1"/>
  <c r="BI104" i="1" s="1"/>
  <c r="AP104" i="1"/>
  <c r="AZ104" i="1" s="1"/>
  <c r="BH104" i="1" s="1"/>
  <c r="AO104" i="1"/>
  <c r="AY104" i="1" s="1"/>
  <c r="BG104" i="1" s="1"/>
  <c r="AR103" i="1"/>
  <c r="BB103" i="1" s="1"/>
  <c r="BJ103" i="1" s="1"/>
  <c r="AQ103" i="1"/>
  <c r="BA103" i="1" s="1"/>
  <c r="BI103" i="1" s="1"/>
  <c r="AP103" i="1"/>
  <c r="AZ103" i="1" s="1"/>
  <c r="BH103" i="1" s="1"/>
  <c r="AO103" i="1"/>
  <c r="AY103" i="1" s="1"/>
  <c r="BG103" i="1" s="1"/>
  <c r="AR102" i="1"/>
  <c r="BB102" i="1" s="1"/>
  <c r="BJ102" i="1" s="1"/>
  <c r="AQ102" i="1"/>
  <c r="BA102" i="1" s="1"/>
  <c r="BI102" i="1" s="1"/>
  <c r="AP102" i="1"/>
  <c r="AZ102" i="1" s="1"/>
  <c r="BH102" i="1" s="1"/>
  <c r="AO102" i="1"/>
  <c r="AY102" i="1" s="1"/>
  <c r="BG102" i="1" s="1"/>
  <c r="AR101" i="1"/>
  <c r="BB101" i="1" s="1"/>
  <c r="BJ101" i="1" s="1"/>
  <c r="AQ101" i="1"/>
  <c r="BA101" i="1" s="1"/>
  <c r="BI101" i="1" s="1"/>
  <c r="AP101" i="1"/>
  <c r="AZ101" i="1" s="1"/>
  <c r="BH101" i="1" s="1"/>
  <c r="AO101" i="1"/>
  <c r="AY101" i="1" s="1"/>
  <c r="BG101" i="1" s="1"/>
  <c r="AR100" i="1"/>
  <c r="BB100" i="1" s="1"/>
  <c r="BJ100" i="1" s="1"/>
  <c r="AQ100" i="1"/>
  <c r="BA100" i="1" s="1"/>
  <c r="BI100" i="1" s="1"/>
  <c r="AP100" i="1"/>
  <c r="AZ100" i="1" s="1"/>
  <c r="BH100" i="1" s="1"/>
  <c r="AO100" i="1"/>
  <c r="AY100" i="1" s="1"/>
  <c r="BG100" i="1" s="1"/>
  <c r="AR99" i="1"/>
  <c r="BB99" i="1" s="1"/>
  <c r="BJ99" i="1" s="1"/>
  <c r="BN99" i="1" s="1"/>
  <c r="BR99" i="1" s="1"/>
  <c r="AQ99" i="1"/>
  <c r="BA99" i="1" s="1"/>
  <c r="BI99" i="1" s="1"/>
  <c r="BM99" i="1" s="1"/>
  <c r="BQ99" i="1" s="1"/>
  <c r="AP99" i="1"/>
  <c r="AZ99" i="1" s="1"/>
  <c r="BH99" i="1" s="1"/>
  <c r="BL99" i="1" s="1"/>
  <c r="BP99" i="1" s="1"/>
  <c r="AO99" i="1"/>
  <c r="AY99" i="1" s="1"/>
  <c r="BG99" i="1" s="1"/>
  <c r="AR98" i="1"/>
  <c r="BB98" i="1" s="1"/>
  <c r="BJ98" i="1" s="1"/>
  <c r="AQ98" i="1"/>
  <c r="BA98" i="1" s="1"/>
  <c r="BI98" i="1" s="1"/>
  <c r="AP98" i="1"/>
  <c r="AZ98" i="1" s="1"/>
  <c r="BH98" i="1" s="1"/>
  <c r="AO98" i="1"/>
  <c r="AY98" i="1" s="1"/>
  <c r="BG98" i="1" s="1"/>
  <c r="AR97" i="1"/>
  <c r="BB97" i="1" s="1"/>
  <c r="BJ97" i="1" s="1"/>
  <c r="AQ97" i="1"/>
  <c r="BA97" i="1" s="1"/>
  <c r="BI97" i="1" s="1"/>
  <c r="AP97" i="1"/>
  <c r="AZ97" i="1" s="1"/>
  <c r="BH97" i="1" s="1"/>
  <c r="AO97" i="1"/>
  <c r="AY97" i="1" s="1"/>
  <c r="BG97" i="1" s="1"/>
  <c r="AR96" i="1"/>
  <c r="BB96" i="1" s="1"/>
  <c r="BJ96" i="1" s="1"/>
  <c r="AQ96" i="1"/>
  <c r="BA96" i="1" s="1"/>
  <c r="BI96" i="1" s="1"/>
  <c r="AP96" i="1"/>
  <c r="AZ96" i="1" s="1"/>
  <c r="BH96" i="1" s="1"/>
  <c r="AO96" i="1"/>
  <c r="AY96" i="1" s="1"/>
  <c r="BG96" i="1" s="1"/>
  <c r="AR95" i="1"/>
  <c r="BB95" i="1" s="1"/>
  <c r="BJ95" i="1" s="1"/>
  <c r="AQ95" i="1"/>
  <c r="BA95" i="1" s="1"/>
  <c r="BI95" i="1" s="1"/>
  <c r="AP95" i="1"/>
  <c r="AZ95" i="1" s="1"/>
  <c r="BH95" i="1" s="1"/>
  <c r="AO95" i="1"/>
  <c r="AY95" i="1" s="1"/>
  <c r="BG95" i="1" s="1"/>
  <c r="AR94" i="1"/>
  <c r="BB94" i="1" s="1"/>
  <c r="BJ94" i="1" s="1"/>
  <c r="AQ94" i="1"/>
  <c r="BA94" i="1" s="1"/>
  <c r="BI94" i="1" s="1"/>
  <c r="AP94" i="1"/>
  <c r="AZ94" i="1" s="1"/>
  <c r="BH94" i="1" s="1"/>
  <c r="AO94" i="1"/>
  <c r="AY94" i="1" s="1"/>
  <c r="BG94" i="1" s="1"/>
  <c r="AR93" i="1"/>
  <c r="BB93" i="1" s="1"/>
  <c r="BJ93" i="1" s="1"/>
  <c r="AQ93" i="1"/>
  <c r="BA93" i="1" s="1"/>
  <c r="BI93" i="1" s="1"/>
  <c r="AP93" i="1"/>
  <c r="AZ93" i="1" s="1"/>
  <c r="BH93" i="1" s="1"/>
  <c r="AO93" i="1"/>
  <c r="AY93" i="1" s="1"/>
  <c r="BG93" i="1" s="1"/>
  <c r="AR92" i="1"/>
  <c r="BB92" i="1" s="1"/>
  <c r="BJ92" i="1" s="1"/>
  <c r="AQ92" i="1"/>
  <c r="BA92" i="1" s="1"/>
  <c r="BI92" i="1" s="1"/>
  <c r="AP92" i="1"/>
  <c r="AZ92" i="1" s="1"/>
  <c r="BH92" i="1" s="1"/>
  <c r="AO92" i="1"/>
  <c r="AY92" i="1" s="1"/>
  <c r="BG92" i="1" s="1"/>
  <c r="AR91" i="1"/>
  <c r="BB91" i="1" s="1"/>
  <c r="BJ91" i="1" s="1"/>
  <c r="AQ91" i="1"/>
  <c r="BA91" i="1" s="1"/>
  <c r="BI91" i="1" s="1"/>
  <c r="AP91" i="1"/>
  <c r="AZ91" i="1" s="1"/>
  <c r="BH91" i="1" s="1"/>
  <c r="AO91" i="1"/>
  <c r="AY91" i="1" s="1"/>
  <c r="BG91" i="1" s="1"/>
  <c r="AR90" i="1"/>
  <c r="BB90" i="1" s="1"/>
  <c r="BJ90" i="1" s="1"/>
  <c r="AQ90" i="1"/>
  <c r="BA90" i="1" s="1"/>
  <c r="BI90" i="1" s="1"/>
  <c r="AP90" i="1"/>
  <c r="AZ90" i="1" s="1"/>
  <c r="BH90" i="1" s="1"/>
  <c r="AO90" i="1"/>
  <c r="AY90" i="1" s="1"/>
  <c r="BG90" i="1" s="1"/>
  <c r="AR89" i="1"/>
  <c r="BB89" i="1" s="1"/>
  <c r="BJ89" i="1" s="1"/>
  <c r="BN89" i="1" s="1"/>
  <c r="BR89" i="1" s="1"/>
  <c r="AQ89" i="1"/>
  <c r="BA89" i="1" s="1"/>
  <c r="BI89" i="1" s="1"/>
  <c r="BM89" i="1" s="1"/>
  <c r="BQ89" i="1" s="1"/>
  <c r="AP89" i="1"/>
  <c r="AZ89" i="1" s="1"/>
  <c r="BH89" i="1" s="1"/>
  <c r="BL89" i="1" s="1"/>
  <c r="BP89" i="1" s="1"/>
  <c r="AO89" i="1"/>
  <c r="AY89" i="1" s="1"/>
  <c r="BG89" i="1" s="1"/>
  <c r="AR88" i="1"/>
  <c r="BB88" i="1" s="1"/>
  <c r="BJ88" i="1" s="1"/>
  <c r="AQ88" i="1"/>
  <c r="BA88" i="1" s="1"/>
  <c r="BI88" i="1" s="1"/>
  <c r="AP88" i="1"/>
  <c r="AZ88" i="1" s="1"/>
  <c r="BH88" i="1" s="1"/>
  <c r="AO88" i="1"/>
  <c r="AY88" i="1" s="1"/>
  <c r="BG88" i="1" s="1"/>
  <c r="AR87" i="1"/>
  <c r="BB87" i="1" s="1"/>
  <c r="BJ87" i="1" s="1"/>
  <c r="AQ87" i="1"/>
  <c r="BA87" i="1" s="1"/>
  <c r="BI87" i="1" s="1"/>
  <c r="AP87" i="1"/>
  <c r="AZ87" i="1" s="1"/>
  <c r="BH87" i="1" s="1"/>
  <c r="AO87" i="1"/>
  <c r="AY87" i="1" s="1"/>
  <c r="BG87" i="1" s="1"/>
  <c r="AR86" i="1"/>
  <c r="BB86" i="1" s="1"/>
  <c r="BJ86" i="1" s="1"/>
  <c r="AQ86" i="1"/>
  <c r="BA86" i="1" s="1"/>
  <c r="BI86" i="1" s="1"/>
  <c r="AP86" i="1"/>
  <c r="AZ86" i="1" s="1"/>
  <c r="BH86" i="1" s="1"/>
  <c r="AO86" i="1"/>
  <c r="AY86" i="1" s="1"/>
  <c r="BG86" i="1" s="1"/>
  <c r="AR85" i="1"/>
  <c r="BB85" i="1" s="1"/>
  <c r="BJ85" i="1" s="1"/>
  <c r="AQ85" i="1"/>
  <c r="BA85" i="1" s="1"/>
  <c r="BI85" i="1" s="1"/>
  <c r="AP85" i="1"/>
  <c r="AZ85" i="1" s="1"/>
  <c r="BH85" i="1" s="1"/>
  <c r="AO85" i="1"/>
  <c r="AY85" i="1" s="1"/>
  <c r="BG85" i="1" s="1"/>
  <c r="AR84" i="1"/>
  <c r="BB84" i="1" s="1"/>
  <c r="BJ84" i="1" s="1"/>
  <c r="AQ84" i="1"/>
  <c r="BA84" i="1" s="1"/>
  <c r="BI84" i="1" s="1"/>
  <c r="AP84" i="1"/>
  <c r="AZ84" i="1" s="1"/>
  <c r="BH84" i="1" s="1"/>
  <c r="AO84" i="1"/>
  <c r="AY84" i="1" s="1"/>
  <c r="BG84" i="1" s="1"/>
  <c r="AR83" i="1"/>
  <c r="BB83" i="1" s="1"/>
  <c r="BJ83" i="1" s="1"/>
  <c r="AQ83" i="1"/>
  <c r="BA83" i="1" s="1"/>
  <c r="BI83" i="1" s="1"/>
  <c r="AP83" i="1"/>
  <c r="AZ83" i="1" s="1"/>
  <c r="BH83" i="1" s="1"/>
  <c r="AO83" i="1"/>
  <c r="AY83" i="1" s="1"/>
  <c r="BG83" i="1" s="1"/>
  <c r="AR82" i="1"/>
  <c r="BB82" i="1" s="1"/>
  <c r="BJ82" i="1" s="1"/>
  <c r="AQ82" i="1"/>
  <c r="BA82" i="1" s="1"/>
  <c r="BI82" i="1" s="1"/>
  <c r="AP82" i="1"/>
  <c r="AZ82" i="1" s="1"/>
  <c r="BH82" i="1" s="1"/>
  <c r="AO82" i="1"/>
  <c r="AY82" i="1" s="1"/>
  <c r="BG82" i="1" s="1"/>
  <c r="AR81" i="1"/>
  <c r="BB81" i="1" s="1"/>
  <c r="BJ81" i="1" s="1"/>
  <c r="AQ81" i="1"/>
  <c r="BA81" i="1" s="1"/>
  <c r="BI81" i="1" s="1"/>
  <c r="AP81" i="1"/>
  <c r="AZ81" i="1" s="1"/>
  <c r="BH81" i="1" s="1"/>
  <c r="AO81" i="1"/>
  <c r="AY81" i="1" s="1"/>
  <c r="BG81" i="1" s="1"/>
  <c r="AR80" i="1"/>
  <c r="BB80" i="1" s="1"/>
  <c r="BJ80" i="1" s="1"/>
  <c r="AQ80" i="1"/>
  <c r="BA80" i="1" s="1"/>
  <c r="BI80" i="1" s="1"/>
  <c r="AP80" i="1"/>
  <c r="AZ80" i="1" s="1"/>
  <c r="BH80" i="1" s="1"/>
  <c r="AO80" i="1"/>
  <c r="AY80" i="1" s="1"/>
  <c r="BG80" i="1" s="1"/>
  <c r="AR79" i="1"/>
  <c r="BB79" i="1" s="1"/>
  <c r="BJ79" i="1" s="1"/>
  <c r="BN79" i="1" s="1"/>
  <c r="BR79" i="1" s="1"/>
  <c r="AQ79" i="1"/>
  <c r="BA79" i="1" s="1"/>
  <c r="BI79" i="1" s="1"/>
  <c r="BM79" i="1" s="1"/>
  <c r="BQ79" i="1" s="1"/>
  <c r="AP79" i="1"/>
  <c r="AZ79" i="1" s="1"/>
  <c r="BH79" i="1" s="1"/>
  <c r="BL79" i="1" s="1"/>
  <c r="BP79" i="1" s="1"/>
  <c r="AO79" i="1"/>
  <c r="AY79" i="1" s="1"/>
  <c r="BG79" i="1" s="1"/>
  <c r="AR78" i="1"/>
  <c r="BB78" i="1" s="1"/>
  <c r="BJ78" i="1" s="1"/>
  <c r="AQ78" i="1"/>
  <c r="BA78" i="1" s="1"/>
  <c r="BI78" i="1" s="1"/>
  <c r="AP78" i="1"/>
  <c r="AZ78" i="1" s="1"/>
  <c r="BH78" i="1" s="1"/>
  <c r="AO78" i="1"/>
  <c r="AY78" i="1" s="1"/>
  <c r="BG78" i="1" s="1"/>
  <c r="AR77" i="1"/>
  <c r="BB77" i="1" s="1"/>
  <c r="BJ77" i="1" s="1"/>
  <c r="AQ77" i="1"/>
  <c r="BA77" i="1" s="1"/>
  <c r="BI77" i="1" s="1"/>
  <c r="AP77" i="1"/>
  <c r="AZ77" i="1" s="1"/>
  <c r="BH77" i="1" s="1"/>
  <c r="AO77" i="1"/>
  <c r="AY77" i="1" s="1"/>
  <c r="BG77" i="1" s="1"/>
  <c r="AR76" i="1"/>
  <c r="BB76" i="1" s="1"/>
  <c r="BJ76" i="1" s="1"/>
  <c r="AQ76" i="1"/>
  <c r="BA76" i="1" s="1"/>
  <c r="BI76" i="1" s="1"/>
  <c r="AP76" i="1"/>
  <c r="AZ76" i="1" s="1"/>
  <c r="BH76" i="1" s="1"/>
  <c r="AO76" i="1"/>
  <c r="AY76" i="1" s="1"/>
  <c r="BG76" i="1" s="1"/>
  <c r="AR75" i="1"/>
  <c r="BB75" i="1" s="1"/>
  <c r="BJ75" i="1" s="1"/>
  <c r="AQ75" i="1"/>
  <c r="BA75" i="1" s="1"/>
  <c r="BI75" i="1" s="1"/>
  <c r="AP75" i="1"/>
  <c r="AZ75" i="1" s="1"/>
  <c r="BH75" i="1" s="1"/>
  <c r="AO75" i="1"/>
  <c r="AY75" i="1" s="1"/>
  <c r="BG75" i="1" s="1"/>
  <c r="AR74" i="1"/>
  <c r="BB74" i="1" s="1"/>
  <c r="BJ74" i="1" s="1"/>
  <c r="AQ74" i="1"/>
  <c r="BA74" i="1" s="1"/>
  <c r="BI74" i="1" s="1"/>
  <c r="AP74" i="1"/>
  <c r="AZ74" i="1" s="1"/>
  <c r="BH74" i="1" s="1"/>
  <c r="AO74" i="1"/>
  <c r="AY74" i="1" s="1"/>
  <c r="BG74" i="1" s="1"/>
  <c r="AR73" i="1"/>
  <c r="BB73" i="1" s="1"/>
  <c r="BJ73" i="1" s="1"/>
  <c r="AQ73" i="1"/>
  <c r="BA73" i="1" s="1"/>
  <c r="BI73" i="1" s="1"/>
  <c r="AP73" i="1"/>
  <c r="AZ73" i="1" s="1"/>
  <c r="BH73" i="1" s="1"/>
  <c r="AO73" i="1"/>
  <c r="AY73" i="1" s="1"/>
  <c r="BG73" i="1" s="1"/>
  <c r="AR72" i="1"/>
  <c r="BB72" i="1" s="1"/>
  <c r="BJ72" i="1" s="1"/>
  <c r="AQ72" i="1"/>
  <c r="BA72" i="1" s="1"/>
  <c r="BI72" i="1" s="1"/>
  <c r="AP72" i="1"/>
  <c r="AZ72" i="1" s="1"/>
  <c r="BH72" i="1" s="1"/>
  <c r="AO72" i="1"/>
  <c r="AY72" i="1" s="1"/>
  <c r="BG72" i="1" s="1"/>
  <c r="AR71" i="1"/>
  <c r="BB71" i="1" s="1"/>
  <c r="BJ71" i="1" s="1"/>
  <c r="AQ71" i="1"/>
  <c r="BA71" i="1" s="1"/>
  <c r="BI71" i="1" s="1"/>
  <c r="AP71" i="1"/>
  <c r="AZ71" i="1" s="1"/>
  <c r="BH71" i="1" s="1"/>
  <c r="AO71" i="1"/>
  <c r="AY71" i="1" s="1"/>
  <c r="BG71" i="1" s="1"/>
  <c r="AR70" i="1"/>
  <c r="BB70" i="1" s="1"/>
  <c r="BJ70" i="1" s="1"/>
  <c r="AQ70" i="1"/>
  <c r="BA70" i="1" s="1"/>
  <c r="BI70" i="1" s="1"/>
  <c r="AP70" i="1"/>
  <c r="AZ70" i="1" s="1"/>
  <c r="BH70" i="1" s="1"/>
  <c r="AO70" i="1"/>
  <c r="AY70" i="1" s="1"/>
  <c r="BG70" i="1" s="1"/>
  <c r="AR69" i="1"/>
  <c r="BB69" i="1" s="1"/>
  <c r="BJ69" i="1" s="1"/>
  <c r="BN69" i="1" s="1"/>
  <c r="BR69" i="1" s="1"/>
  <c r="AQ69" i="1"/>
  <c r="BA69" i="1" s="1"/>
  <c r="BI69" i="1" s="1"/>
  <c r="BM69" i="1" s="1"/>
  <c r="BQ69" i="1" s="1"/>
  <c r="AP69" i="1"/>
  <c r="AZ69" i="1" s="1"/>
  <c r="BH69" i="1" s="1"/>
  <c r="BL69" i="1" s="1"/>
  <c r="BP69" i="1" s="1"/>
  <c r="AO69" i="1"/>
  <c r="AY69" i="1" s="1"/>
  <c r="BG69" i="1" s="1"/>
  <c r="AR68" i="1"/>
  <c r="BB68" i="1" s="1"/>
  <c r="BJ68" i="1" s="1"/>
  <c r="AQ68" i="1"/>
  <c r="BA68" i="1" s="1"/>
  <c r="BI68" i="1" s="1"/>
  <c r="AP68" i="1"/>
  <c r="AZ68" i="1" s="1"/>
  <c r="BH68" i="1" s="1"/>
  <c r="AO68" i="1"/>
  <c r="AY68" i="1" s="1"/>
  <c r="BG68" i="1" s="1"/>
  <c r="AR67" i="1"/>
  <c r="BB67" i="1" s="1"/>
  <c r="BJ67" i="1" s="1"/>
  <c r="AQ67" i="1"/>
  <c r="BA67" i="1" s="1"/>
  <c r="BI67" i="1" s="1"/>
  <c r="AP67" i="1"/>
  <c r="AZ67" i="1" s="1"/>
  <c r="BH67" i="1" s="1"/>
  <c r="AO67" i="1"/>
  <c r="AY67" i="1" s="1"/>
  <c r="BG67" i="1" s="1"/>
  <c r="AR66" i="1"/>
  <c r="BB66" i="1" s="1"/>
  <c r="BJ66" i="1" s="1"/>
  <c r="AQ66" i="1"/>
  <c r="BA66" i="1" s="1"/>
  <c r="BI66" i="1" s="1"/>
  <c r="AP66" i="1"/>
  <c r="AZ66" i="1" s="1"/>
  <c r="BH66" i="1" s="1"/>
  <c r="AO66" i="1"/>
  <c r="AY66" i="1" s="1"/>
  <c r="BG66" i="1" s="1"/>
  <c r="AR65" i="1"/>
  <c r="BB65" i="1" s="1"/>
  <c r="BJ65" i="1" s="1"/>
  <c r="AQ65" i="1"/>
  <c r="BA65" i="1" s="1"/>
  <c r="BI65" i="1" s="1"/>
  <c r="AP65" i="1"/>
  <c r="AZ65" i="1" s="1"/>
  <c r="BH65" i="1" s="1"/>
  <c r="AO65" i="1"/>
  <c r="AY65" i="1" s="1"/>
  <c r="BG65" i="1" s="1"/>
  <c r="AR64" i="1"/>
  <c r="BB64" i="1" s="1"/>
  <c r="BJ64" i="1" s="1"/>
  <c r="AQ64" i="1"/>
  <c r="BA64" i="1" s="1"/>
  <c r="BI64" i="1" s="1"/>
  <c r="AP64" i="1"/>
  <c r="AZ64" i="1" s="1"/>
  <c r="BH64" i="1" s="1"/>
  <c r="AO64" i="1"/>
  <c r="AY64" i="1" s="1"/>
  <c r="BG64" i="1" s="1"/>
  <c r="AR63" i="1"/>
  <c r="BB63" i="1" s="1"/>
  <c r="BJ63" i="1" s="1"/>
  <c r="AQ63" i="1"/>
  <c r="BA63" i="1" s="1"/>
  <c r="BI63" i="1" s="1"/>
  <c r="AP63" i="1"/>
  <c r="AZ63" i="1" s="1"/>
  <c r="BH63" i="1" s="1"/>
  <c r="AO63" i="1"/>
  <c r="AY63" i="1" s="1"/>
  <c r="BG63" i="1" s="1"/>
  <c r="AR62" i="1"/>
  <c r="BB62" i="1" s="1"/>
  <c r="BJ62" i="1" s="1"/>
  <c r="AQ62" i="1"/>
  <c r="BA62" i="1" s="1"/>
  <c r="BI62" i="1" s="1"/>
  <c r="AP62" i="1"/>
  <c r="AZ62" i="1" s="1"/>
  <c r="BH62" i="1" s="1"/>
  <c r="AO62" i="1"/>
  <c r="AY62" i="1" s="1"/>
  <c r="BG62" i="1" s="1"/>
  <c r="AR61" i="1"/>
  <c r="BB61" i="1" s="1"/>
  <c r="BJ61" i="1" s="1"/>
  <c r="AQ61" i="1"/>
  <c r="BA61" i="1" s="1"/>
  <c r="BI61" i="1" s="1"/>
  <c r="AP61" i="1"/>
  <c r="AZ61" i="1" s="1"/>
  <c r="BH61" i="1" s="1"/>
  <c r="AO61" i="1"/>
  <c r="AY61" i="1" s="1"/>
  <c r="BG61" i="1" s="1"/>
  <c r="AR60" i="1"/>
  <c r="BB60" i="1" s="1"/>
  <c r="BJ60" i="1" s="1"/>
  <c r="AQ60" i="1"/>
  <c r="BA60" i="1" s="1"/>
  <c r="BI60" i="1" s="1"/>
  <c r="AP60" i="1"/>
  <c r="AZ60" i="1" s="1"/>
  <c r="BH60" i="1" s="1"/>
  <c r="AO60" i="1"/>
  <c r="AY60" i="1" s="1"/>
  <c r="BG60" i="1" s="1"/>
  <c r="AR59" i="1"/>
  <c r="BB59" i="1" s="1"/>
  <c r="BJ59" i="1" s="1"/>
  <c r="BN59" i="1" s="1"/>
  <c r="BR59" i="1" s="1"/>
  <c r="AQ59" i="1"/>
  <c r="BA59" i="1" s="1"/>
  <c r="BI59" i="1" s="1"/>
  <c r="BM59" i="1" s="1"/>
  <c r="BQ59" i="1" s="1"/>
  <c r="AP59" i="1"/>
  <c r="AZ59" i="1" s="1"/>
  <c r="BH59" i="1" s="1"/>
  <c r="BL59" i="1" s="1"/>
  <c r="BP59" i="1" s="1"/>
  <c r="AO59" i="1"/>
  <c r="AY59" i="1" s="1"/>
  <c r="BG59" i="1" s="1"/>
  <c r="AR58" i="1"/>
  <c r="BB58" i="1" s="1"/>
  <c r="BJ58" i="1" s="1"/>
  <c r="AQ58" i="1"/>
  <c r="BA58" i="1" s="1"/>
  <c r="BI58" i="1" s="1"/>
  <c r="AP58" i="1"/>
  <c r="AZ58" i="1" s="1"/>
  <c r="BH58" i="1" s="1"/>
  <c r="AO58" i="1"/>
  <c r="AY58" i="1" s="1"/>
  <c r="BG58" i="1" s="1"/>
  <c r="AR57" i="1"/>
  <c r="BB57" i="1" s="1"/>
  <c r="BJ57" i="1" s="1"/>
  <c r="AQ57" i="1"/>
  <c r="BA57" i="1" s="1"/>
  <c r="BI57" i="1" s="1"/>
  <c r="AP57" i="1"/>
  <c r="AZ57" i="1" s="1"/>
  <c r="BH57" i="1" s="1"/>
  <c r="AO57" i="1"/>
  <c r="AY57" i="1" s="1"/>
  <c r="BG57" i="1" s="1"/>
  <c r="AR56" i="1"/>
  <c r="BB56" i="1" s="1"/>
  <c r="BJ56" i="1" s="1"/>
  <c r="AQ56" i="1"/>
  <c r="BA56" i="1" s="1"/>
  <c r="BI56" i="1" s="1"/>
  <c r="AP56" i="1"/>
  <c r="AZ56" i="1" s="1"/>
  <c r="BH56" i="1" s="1"/>
  <c r="AO56" i="1"/>
  <c r="AY56" i="1" s="1"/>
  <c r="BG56" i="1" s="1"/>
  <c r="AR55" i="1"/>
  <c r="BB55" i="1" s="1"/>
  <c r="BJ55" i="1" s="1"/>
  <c r="AQ55" i="1"/>
  <c r="BA55" i="1" s="1"/>
  <c r="BI55" i="1" s="1"/>
  <c r="AP55" i="1"/>
  <c r="AZ55" i="1" s="1"/>
  <c r="BH55" i="1" s="1"/>
  <c r="AO55" i="1"/>
  <c r="AY55" i="1" s="1"/>
  <c r="BG55" i="1" s="1"/>
  <c r="AR54" i="1"/>
  <c r="BB54" i="1" s="1"/>
  <c r="BJ54" i="1" s="1"/>
  <c r="AQ54" i="1"/>
  <c r="BA54" i="1" s="1"/>
  <c r="BI54" i="1" s="1"/>
  <c r="AP54" i="1"/>
  <c r="AZ54" i="1" s="1"/>
  <c r="BH54" i="1" s="1"/>
  <c r="AO54" i="1"/>
  <c r="AY54" i="1" s="1"/>
  <c r="BG54" i="1" s="1"/>
  <c r="AR53" i="1"/>
  <c r="BB53" i="1" s="1"/>
  <c r="BJ53" i="1" s="1"/>
  <c r="AQ53" i="1"/>
  <c r="BA53" i="1" s="1"/>
  <c r="BI53" i="1" s="1"/>
  <c r="AP53" i="1"/>
  <c r="AZ53" i="1" s="1"/>
  <c r="BH53" i="1" s="1"/>
  <c r="AO53" i="1"/>
  <c r="AY53" i="1" s="1"/>
  <c r="BG53" i="1" s="1"/>
  <c r="AR52" i="1"/>
  <c r="BB52" i="1" s="1"/>
  <c r="BJ52" i="1" s="1"/>
  <c r="AQ52" i="1"/>
  <c r="BA52" i="1" s="1"/>
  <c r="BI52" i="1" s="1"/>
  <c r="AP52" i="1"/>
  <c r="AZ52" i="1" s="1"/>
  <c r="BH52" i="1" s="1"/>
  <c r="AO52" i="1"/>
  <c r="AY52" i="1" s="1"/>
  <c r="BG52" i="1" s="1"/>
  <c r="AR51" i="1"/>
  <c r="BB51" i="1" s="1"/>
  <c r="BJ51" i="1" s="1"/>
  <c r="AQ51" i="1"/>
  <c r="BA51" i="1" s="1"/>
  <c r="BI51" i="1" s="1"/>
  <c r="AP51" i="1"/>
  <c r="AZ51" i="1" s="1"/>
  <c r="BH51" i="1" s="1"/>
  <c r="AO51" i="1"/>
  <c r="AY51" i="1" s="1"/>
  <c r="BG51" i="1" s="1"/>
  <c r="AR50" i="1"/>
  <c r="BB50" i="1" s="1"/>
  <c r="BJ50" i="1" s="1"/>
  <c r="AQ50" i="1"/>
  <c r="BA50" i="1" s="1"/>
  <c r="BI50" i="1" s="1"/>
  <c r="AP50" i="1"/>
  <c r="AZ50" i="1" s="1"/>
  <c r="BH50" i="1" s="1"/>
  <c r="AO50" i="1"/>
  <c r="AY50" i="1" s="1"/>
  <c r="BG50" i="1" s="1"/>
  <c r="AR49" i="1"/>
  <c r="BB49" i="1" s="1"/>
  <c r="BJ49" i="1" s="1"/>
  <c r="BN49" i="1" s="1"/>
  <c r="BR49" i="1" s="1"/>
  <c r="AQ49" i="1"/>
  <c r="BA49" i="1" s="1"/>
  <c r="BI49" i="1" s="1"/>
  <c r="BM49" i="1" s="1"/>
  <c r="BQ49" i="1" s="1"/>
  <c r="AP49" i="1"/>
  <c r="AZ49" i="1" s="1"/>
  <c r="BH49" i="1" s="1"/>
  <c r="BL49" i="1" s="1"/>
  <c r="BP49" i="1" s="1"/>
  <c r="AO49" i="1"/>
  <c r="AY49" i="1" s="1"/>
  <c r="BG49" i="1" s="1"/>
  <c r="AR48" i="1"/>
  <c r="BB48" i="1" s="1"/>
  <c r="BJ48" i="1" s="1"/>
  <c r="AQ48" i="1"/>
  <c r="BA48" i="1" s="1"/>
  <c r="BI48" i="1" s="1"/>
  <c r="AP48" i="1"/>
  <c r="AZ48" i="1" s="1"/>
  <c r="BH48" i="1" s="1"/>
  <c r="AO48" i="1"/>
  <c r="AY48" i="1" s="1"/>
  <c r="BG48" i="1" s="1"/>
  <c r="AR47" i="1"/>
  <c r="BB47" i="1" s="1"/>
  <c r="BJ47" i="1" s="1"/>
  <c r="AQ47" i="1"/>
  <c r="BA47" i="1" s="1"/>
  <c r="BI47" i="1" s="1"/>
  <c r="AP47" i="1"/>
  <c r="AZ47" i="1" s="1"/>
  <c r="BH47" i="1" s="1"/>
  <c r="AO47" i="1"/>
  <c r="AY47" i="1" s="1"/>
  <c r="BG47" i="1" s="1"/>
  <c r="AR46" i="1"/>
  <c r="BB46" i="1" s="1"/>
  <c r="BJ46" i="1" s="1"/>
  <c r="AQ46" i="1"/>
  <c r="BA46" i="1" s="1"/>
  <c r="BI46" i="1" s="1"/>
  <c r="AP46" i="1"/>
  <c r="AZ46" i="1" s="1"/>
  <c r="BH46" i="1" s="1"/>
  <c r="AO46" i="1"/>
  <c r="AY46" i="1" s="1"/>
  <c r="BG46" i="1" s="1"/>
  <c r="AR45" i="1"/>
  <c r="BB45" i="1" s="1"/>
  <c r="BJ45" i="1" s="1"/>
  <c r="AQ45" i="1"/>
  <c r="BA45" i="1" s="1"/>
  <c r="BI45" i="1" s="1"/>
  <c r="AP45" i="1"/>
  <c r="AZ45" i="1" s="1"/>
  <c r="BH45" i="1" s="1"/>
  <c r="AO45" i="1"/>
  <c r="AY45" i="1" s="1"/>
  <c r="BG45" i="1" s="1"/>
  <c r="AR44" i="1"/>
  <c r="BB44" i="1" s="1"/>
  <c r="BJ44" i="1" s="1"/>
  <c r="AQ44" i="1"/>
  <c r="BA44" i="1" s="1"/>
  <c r="BI44" i="1" s="1"/>
  <c r="AP44" i="1"/>
  <c r="AZ44" i="1" s="1"/>
  <c r="BH44" i="1" s="1"/>
  <c r="AO44" i="1"/>
  <c r="AY44" i="1" s="1"/>
  <c r="BG44" i="1" s="1"/>
  <c r="AR43" i="1"/>
  <c r="BB43" i="1" s="1"/>
  <c r="BJ43" i="1" s="1"/>
  <c r="AQ43" i="1"/>
  <c r="BA43" i="1" s="1"/>
  <c r="BI43" i="1" s="1"/>
  <c r="AP43" i="1"/>
  <c r="AZ43" i="1" s="1"/>
  <c r="BH43" i="1" s="1"/>
  <c r="AO43" i="1"/>
  <c r="AY43" i="1" s="1"/>
  <c r="BG43" i="1" s="1"/>
  <c r="AR42" i="1"/>
  <c r="BB42" i="1" s="1"/>
  <c r="BJ42" i="1" s="1"/>
  <c r="AQ42" i="1"/>
  <c r="BA42" i="1" s="1"/>
  <c r="BI42" i="1" s="1"/>
  <c r="AP42" i="1"/>
  <c r="AZ42" i="1" s="1"/>
  <c r="BH42" i="1" s="1"/>
  <c r="AO42" i="1"/>
  <c r="AY42" i="1" s="1"/>
  <c r="BG42" i="1" s="1"/>
  <c r="AR41" i="1"/>
  <c r="BB41" i="1" s="1"/>
  <c r="BJ41" i="1" s="1"/>
  <c r="AQ41" i="1"/>
  <c r="BA41" i="1" s="1"/>
  <c r="BI41" i="1" s="1"/>
  <c r="AP41" i="1"/>
  <c r="AZ41" i="1" s="1"/>
  <c r="BH41" i="1" s="1"/>
  <c r="AO41" i="1"/>
  <c r="AY41" i="1" s="1"/>
  <c r="BG41" i="1" s="1"/>
  <c r="AR40" i="1"/>
  <c r="BB40" i="1" s="1"/>
  <c r="BJ40" i="1" s="1"/>
  <c r="AQ40" i="1"/>
  <c r="BA40" i="1" s="1"/>
  <c r="BI40" i="1" s="1"/>
  <c r="AP40" i="1"/>
  <c r="AZ40" i="1" s="1"/>
  <c r="BH40" i="1" s="1"/>
  <c r="AO40" i="1"/>
  <c r="AY40" i="1" s="1"/>
  <c r="BG40" i="1" s="1"/>
  <c r="AR39" i="1"/>
  <c r="BB39" i="1" s="1"/>
  <c r="BJ39" i="1" s="1"/>
  <c r="BN39" i="1" s="1"/>
  <c r="BR39" i="1" s="1"/>
  <c r="AQ39" i="1"/>
  <c r="BA39" i="1" s="1"/>
  <c r="BI39" i="1" s="1"/>
  <c r="BM39" i="1" s="1"/>
  <c r="BQ39" i="1" s="1"/>
  <c r="AP39" i="1"/>
  <c r="AZ39" i="1" s="1"/>
  <c r="BH39" i="1" s="1"/>
  <c r="BL39" i="1" s="1"/>
  <c r="BP39" i="1" s="1"/>
  <c r="AO39" i="1"/>
  <c r="AY39" i="1" s="1"/>
  <c r="BG39" i="1" s="1"/>
  <c r="AR38" i="1"/>
  <c r="BB38" i="1" s="1"/>
  <c r="BJ38" i="1" s="1"/>
  <c r="AQ38" i="1"/>
  <c r="BA38" i="1" s="1"/>
  <c r="BI38" i="1" s="1"/>
  <c r="AP38" i="1"/>
  <c r="AZ38" i="1" s="1"/>
  <c r="BH38" i="1" s="1"/>
  <c r="AO38" i="1"/>
  <c r="AY38" i="1" s="1"/>
  <c r="BG38" i="1" s="1"/>
  <c r="AR37" i="1"/>
  <c r="BB37" i="1" s="1"/>
  <c r="BJ37" i="1" s="1"/>
  <c r="AQ37" i="1"/>
  <c r="BA37" i="1" s="1"/>
  <c r="BI37" i="1" s="1"/>
  <c r="AP37" i="1"/>
  <c r="AZ37" i="1" s="1"/>
  <c r="BH37" i="1" s="1"/>
  <c r="AO37" i="1"/>
  <c r="AY37" i="1" s="1"/>
  <c r="BG37" i="1" s="1"/>
  <c r="AR36" i="1"/>
  <c r="BB36" i="1" s="1"/>
  <c r="BJ36" i="1" s="1"/>
  <c r="AQ36" i="1"/>
  <c r="BA36" i="1" s="1"/>
  <c r="BI36" i="1" s="1"/>
  <c r="AP36" i="1"/>
  <c r="AZ36" i="1" s="1"/>
  <c r="BH36" i="1" s="1"/>
  <c r="AO36" i="1"/>
  <c r="AY36" i="1" s="1"/>
  <c r="BG36" i="1" s="1"/>
  <c r="AR35" i="1"/>
  <c r="BB35" i="1" s="1"/>
  <c r="BJ35" i="1" s="1"/>
  <c r="AQ35" i="1"/>
  <c r="BA35" i="1" s="1"/>
  <c r="BI35" i="1" s="1"/>
  <c r="AP35" i="1"/>
  <c r="AZ35" i="1" s="1"/>
  <c r="BH35" i="1" s="1"/>
  <c r="AO35" i="1"/>
  <c r="AY35" i="1" s="1"/>
  <c r="BG35" i="1" s="1"/>
  <c r="AR34" i="1"/>
  <c r="BB34" i="1" s="1"/>
  <c r="BJ34" i="1" s="1"/>
  <c r="AQ34" i="1"/>
  <c r="BA34" i="1" s="1"/>
  <c r="BI34" i="1" s="1"/>
  <c r="AP34" i="1"/>
  <c r="AZ34" i="1" s="1"/>
  <c r="BH34" i="1" s="1"/>
  <c r="AO34" i="1"/>
  <c r="AY34" i="1" s="1"/>
  <c r="BG34" i="1" s="1"/>
  <c r="AR33" i="1"/>
  <c r="BB33" i="1" s="1"/>
  <c r="BJ33" i="1" s="1"/>
  <c r="AQ33" i="1"/>
  <c r="BA33" i="1" s="1"/>
  <c r="BI33" i="1" s="1"/>
  <c r="AP33" i="1"/>
  <c r="AZ33" i="1" s="1"/>
  <c r="BH33" i="1" s="1"/>
  <c r="AO33" i="1"/>
  <c r="AY33" i="1" s="1"/>
  <c r="BG33" i="1" s="1"/>
  <c r="AR32" i="1"/>
  <c r="BB32" i="1" s="1"/>
  <c r="BJ32" i="1" s="1"/>
  <c r="AQ32" i="1"/>
  <c r="BA32" i="1" s="1"/>
  <c r="BI32" i="1" s="1"/>
  <c r="AP32" i="1"/>
  <c r="AZ32" i="1" s="1"/>
  <c r="BH32" i="1" s="1"/>
  <c r="AO32" i="1"/>
  <c r="AY32" i="1" s="1"/>
  <c r="BG32" i="1" s="1"/>
  <c r="AR31" i="1"/>
  <c r="BB31" i="1" s="1"/>
  <c r="BJ31" i="1" s="1"/>
  <c r="AQ31" i="1"/>
  <c r="BA31" i="1" s="1"/>
  <c r="BI31" i="1" s="1"/>
  <c r="AP31" i="1"/>
  <c r="AZ31" i="1" s="1"/>
  <c r="BH31" i="1" s="1"/>
  <c r="AO31" i="1"/>
  <c r="AY31" i="1" s="1"/>
  <c r="BG31" i="1" s="1"/>
  <c r="AR30" i="1"/>
  <c r="BB30" i="1" s="1"/>
  <c r="BJ30" i="1" s="1"/>
  <c r="AQ30" i="1"/>
  <c r="BA30" i="1" s="1"/>
  <c r="BI30" i="1" s="1"/>
  <c r="AP30" i="1"/>
  <c r="AZ30" i="1" s="1"/>
  <c r="BH30" i="1" s="1"/>
  <c r="AO30" i="1"/>
  <c r="AY30" i="1" s="1"/>
  <c r="BG30" i="1" s="1"/>
  <c r="AR29" i="1"/>
  <c r="BB29" i="1" s="1"/>
  <c r="BJ29" i="1" s="1"/>
  <c r="BN29" i="1" s="1"/>
  <c r="BR29" i="1" s="1"/>
  <c r="AQ29" i="1"/>
  <c r="BA29" i="1" s="1"/>
  <c r="BI29" i="1" s="1"/>
  <c r="AP29" i="1"/>
  <c r="AZ29" i="1" s="1"/>
  <c r="BH29" i="1" s="1"/>
  <c r="AO29" i="1"/>
  <c r="AY29" i="1" s="1"/>
  <c r="BG29" i="1" s="1"/>
  <c r="AR28" i="1"/>
  <c r="BB28" i="1" s="1"/>
  <c r="BJ28" i="1" s="1"/>
  <c r="AQ28" i="1"/>
  <c r="BA28" i="1" s="1"/>
  <c r="BI28" i="1" s="1"/>
  <c r="AP28" i="1"/>
  <c r="AZ28" i="1" s="1"/>
  <c r="BH28" i="1" s="1"/>
  <c r="AO28" i="1"/>
  <c r="AY28" i="1" s="1"/>
  <c r="BG28" i="1" s="1"/>
  <c r="AR27" i="1"/>
  <c r="BB27" i="1" s="1"/>
  <c r="BJ27" i="1" s="1"/>
  <c r="AQ27" i="1"/>
  <c r="BA27" i="1" s="1"/>
  <c r="BI27" i="1" s="1"/>
  <c r="AP27" i="1"/>
  <c r="AZ27" i="1" s="1"/>
  <c r="BH27" i="1" s="1"/>
  <c r="AO27" i="1"/>
  <c r="AY27" i="1" s="1"/>
  <c r="BG27" i="1" s="1"/>
  <c r="AR26" i="1"/>
  <c r="BB26" i="1" s="1"/>
  <c r="BJ26" i="1" s="1"/>
  <c r="AQ26" i="1"/>
  <c r="BA26" i="1" s="1"/>
  <c r="BI26" i="1" s="1"/>
  <c r="AP26" i="1"/>
  <c r="AZ26" i="1" s="1"/>
  <c r="BH26" i="1" s="1"/>
  <c r="AO26" i="1"/>
  <c r="AY26" i="1" s="1"/>
  <c r="BG26" i="1" s="1"/>
  <c r="AR25" i="1"/>
  <c r="BB25" i="1" s="1"/>
  <c r="BJ25" i="1" s="1"/>
  <c r="AQ25" i="1"/>
  <c r="BA25" i="1" s="1"/>
  <c r="BI25" i="1" s="1"/>
  <c r="AP25" i="1"/>
  <c r="AZ25" i="1" s="1"/>
  <c r="BH25" i="1" s="1"/>
  <c r="AO25" i="1"/>
  <c r="AY25" i="1" s="1"/>
  <c r="BG25" i="1" s="1"/>
  <c r="AR24" i="1"/>
  <c r="BB24" i="1" s="1"/>
  <c r="BJ24" i="1" s="1"/>
  <c r="AQ24" i="1"/>
  <c r="BA24" i="1" s="1"/>
  <c r="BI24" i="1" s="1"/>
  <c r="AP24" i="1"/>
  <c r="AZ24" i="1" s="1"/>
  <c r="BH24" i="1" s="1"/>
  <c r="AO24" i="1"/>
  <c r="AY24" i="1" s="1"/>
  <c r="BG24" i="1" s="1"/>
  <c r="AR23" i="1"/>
  <c r="BB23" i="1" s="1"/>
  <c r="BJ23" i="1" s="1"/>
  <c r="AQ23" i="1"/>
  <c r="BA23" i="1" s="1"/>
  <c r="BI23" i="1" s="1"/>
  <c r="AP23" i="1"/>
  <c r="AZ23" i="1" s="1"/>
  <c r="BH23" i="1" s="1"/>
  <c r="AO23" i="1"/>
  <c r="AY23" i="1" s="1"/>
  <c r="BG23" i="1" s="1"/>
  <c r="AR22" i="1"/>
  <c r="BB22" i="1" s="1"/>
  <c r="BJ22" i="1" s="1"/>
  <c r="AQ22" i="1"/>
  <c r="BA22" i="1" s="1"/>
  <c r="BI22" i="1" s="1"/>
  <c r="AP22" i="1"/>
  <c r="AZ22" i="1" s="1"/>
  <c r="BH22" i="1" s="1"/>
  <c r="AO22" i="1"/>
  <c r="AY22" i="1" s="1"/>
  <c r="BG22" i="1" s="1"/>
  <c r="AR21" i="1"/>
  <c r="BB21" i="1" s="1"/>
  <c r="BJ21" i="1" s="1"/>
  <c r="AQ21" i="1"/>
  <c r="BA21" i="1" s="1"/>
  <c r="BI21" i="1" s="1"/>
  <c r="AP21" i="1"/>
  <c r="AZ21" i="1" s="1"/>
  <c r="BH21" i="1" s="1"/>
  <c r="AO21" i="1"/>
  <c r="AY21" i="1" s="1"/>
  <c r="BG21" i="1" s="1"/>
  <c r="AR20" i="1"/>
  <c r="BB20" i="1" s="1"/>
  <c r="BJ20" i="1" s="1"/>
  <c r="AQ20" i="1"/>
  <c r="BA20" i="1" s="1"/>
  <c r="BI20" i="1" s="1"/>
  <c r="AP20" i="1"/>
  <c r="AZ20" i="1" s="1"/>
  <c r="BH20" i="1" s="1"/>
  <c r="AO20" i="1"/>
  <c r="AY20" i="1" s="1"/>
  <c r="BG20" i="1" s="1"/>
  <c r="AR19" i="1"/>
  <c r="BB19" i="1" s="1"/>
  <c r="BJ19" i="1" s="1"/>
  <c r="BN19" i="1" s="1"/>
  <c r="BR19" i="1" s="1"/>
  <c r="AQ19" i="1"/>
  <c r="BA19" i="1" s="1"/>
  <c r="BI19" i="1" s="1"/>
  <c r="AP19" i="1"/>
  <c r="AZ19" i="1" s="1"/>
  <c r="BH19" i="1" s="1"/>
  <c r="AO19" i="1"/>
  <c r="AY19" i="1" s="1"/>
  <c r="BG19" i="1" s="1"/>
  <c r="AR18" i="1"/>
  <c r="BB18" i="1" s="1"/>
  <c r="BJ18" i="1" s="1"/>
  <c r="AQ18" i="1"/>
  <c r="BA18" i="1" s="1"/>
  <c r="BI18" i="1" s="1"/>
  <c r="AP18" i="1"/>
  <c r="AZ18" i="1" s="1"/>
  <c r="BH18" i="1" s="1"/>
  <c r="AO18" i="1"/>
  <c r="AY18" i="1" s="1"/>
  <c r="BG18" i="1" s="1"/>
  <c r="AR17" i="1"/>
  <c r="BB17" i="1" s="1"/>
  <c r="BJ17" i="1" s="1"/>
  <c r="AQ17" i="1"/>
  <c r="BA17" i="1" s="1"/>
  <c r="BI17" i="1" s="1"/>
  <c r="AP17" i="1"/>
  <c r="AZ17" i="1" s="1"/>
  <c r="BH17" i="1" s="1"/>
  <c r="AO17" i="1"/>
  <c r="AY17" i="1" s="1"/>
  <c r="BG17" i="1" s="1"/>
  <c r="AR16" i="1"/>
  <c r="BB16" i="1" s="1"/>
  <c r="BJ16" i="1" s="1"/>
  <c r="AQ16" i="1"/>
  <c r="BA16" i="1" s="1"/>
  <c r="BI16" i="1" s="1"/>
  <c r="AP16" i="1"/>
  <c r="AZ16" i="1" s="1"/>
  <c r="BH16" i="1" s="1"/>
  <c r="AO16" i="1"/>
  <c r="AY16" i="1" s="1"/>
  <c r="BG16" i="1" s="1"/>
  <c r="AR15" i="1"/>
  <c r="BB15" i="1" s="1"/>
  <c r="BJ15" i="1" s="1"/>
  <c r="AQ15" i="1"/>
  <c r="BA15" i="1" s="1"/>
  <c r="BI15" i="1" s="1"/>
  <c r="AP15" i="1"/>
  <c r="AZ15" i="1" s="1"/>
  <c r="BH15" i="1" s="1"/>
  <c r="AO15" i="1"/>
  <c r="AY15" i="1" s="1"/>
  <c r="BG15" i="1" s="1"/>
  <c r="AR14" i="1"/>
  <c r="BB14" i="1" s="1"/>
  <c r="BJ14" i="1" s="1"/>
  <c r="AQ14" i="1"/>
  <c r="BA14" i="1" s="1"/>
  <c r="BI14" i="1" s="1"/>
  <c r="AP14" i="1"/>
  <c r="AZ14" i="1" s="1"/>
  <c r="BH14" i="1" s="1"/>
  <c r="AO14" i="1"/>
  <c r="AY14" i="1" s="1"/>
  <c r="BG14" i="1" s="1"/>
  <c r="AR13" i="1"/>
  <c r="BB13" i="1" s="1"/>
  <c r="BJ13" i="1" s="1"/>
  <c r="AQ13" i="1"/>
  <c r="BA13" i="1" s="1"/>
  <c r="BI13" i="1" s="1"/>
  <c r="AP13" i="1"/>
  <c r="AZ13" i="1" s="1"/>
  <c r="BH13" i="1" s="1"/>
  <c r="AO13" i="1"/>
  <c r="AY13" i="1" s="1"/>
  <c r="BG13" i="1" s="1"/>
  <c r="AR12" i="1"/>
  <c r="BB12" i="1" s="1"/>
  <c r="BJ12" i="1" s="1"/>
  <c r="AQ12" i="1"/>
  <c r="BA12" i="1" s="1"/>
  <c r="BI12" i="1" s="1"/>
  <c r="AP12" i="1"/>
  <c r="AZ12" i="1" s="1"/>
  <c r="BH12" i="1" s="1"/>
  <c r="AO12" i="1"/>
  <c r="AY12" i="1" s="1"/>
  <c r="BG12" i="1" s="1"/>
  <c r="AR11" i="1"/>
  <c r="BB11" i="1" s="1"/>
  <c r="BJ11" i="1" s="1"/>
  <c r="AQ11" i="1"/>
  <c r="BA11" i="1" s="1"/>
  <c r="BI11" i="1" s="1"/>
  <c r="AP11" i="1"/>
  <c r="AZ11" i="1" s="1"/>
  <c r="BH11" i="1" s="1"/>
  <c r="AO11" i="1"/>
  <c r="AY11" i="1" s="1"/>
  <c r="BG11" i="1" s="1"/>
  <c r="AR10" i="1"/>
  <c r="BB10" i="1" s="1"/>
  <c r="BJ10" i="1" s="1"/>
  <c r="AQ10" i="1"/>
  <c r="BA10" i="1" s="1"/>
  <c r="BI10" i="1" s="1"/>
  <c r="AP10" i="1"/>
  <c r="AZ10" i="1" s="1"/>
  <c r="BH10" i="1" s="1"/>
  <c r="AO10" i="1"/>
  <c r="AY10" i="1" s="1"/>
  <c r="BG10" i="1" s="1"/>
  <c r="AR9" i="1"/>
  <c r="BB9" i="1" s="1"/>
  <c r="BJ9" i="1" s="1"/>
  <c r="BN9" i="1" s="1"/>
  <c r="BR9" i="1" s="1"/>
  <c r="BR309" i="1" s="1"/>
  <c r="AQ9" i="1"/>
  <c r="BA9" i="1" s="1"/>
  <c r="BI9" i="1" s="1"/>
  <c r="AP9" i="1"/>
  <c r="AZ9" i="1" s="1"/>
  <c r="BH9" i="1" s="1"/>
  <c r="BL29" i="1" l="1"/>
  <c r="BP29" i="1" s="1"/>
  <c r="BM29" i="1"/>
  <c r="BQ29" i="1" s="1"/>
  <c r="BL19" i="1"/>
  <c r="BP19" i="1" s="1"/>
  <c r="BM19" i="1"/>
  <c r="BQ19" i="1" s="1"/>
  <c r="BL9" i="1"/>
  <c r="BP9" i="1" s="1"/>
  <c r="BM9" i="1"/>
  <c r="BQ9" i="1" s="1"/>
  <c r="BP299" i="1"/>
  <c r="BL309" i="1"/>
  <c r="BM309" i="1"/>
  <c r="BQ299" i="1"/>
  <c r="BR299" i="1"/>
  <c r="BN309" i="1"/>
  <c r="BK309" i="1"/>
  <c r="BO299" i="1"/>
  <c r="BS299" i="1" s="1"/>
  <c r="AO9" i="1"/>
  <c r="AY9" i="1" s="1"/>
  <c r="BG9" i="1" s="1"/>
  <c r="BQ309" i="1" l="1"/>
  <c r="BP309" i="1"/>
  <c r="AN308" i="1"/>
  <c r="AM308" i="1"/>
  <c r="AL308" i="1"/>
  <c r="AN307" i="1"/>
  <c r="AM307" i="1"/>
  <c r="AL307" i="1"/>
  <c r="AN306" i="1"/>
  <c r="AM306" i="1"/>
  <c r="AL306" i="1"/>
  <c r="AN305" i="1"/>
  <c r="AM305" i="1"/>
  <c r="AL305" i="1"/>
  <c r="AN304" i="1"/>
  <c r="AM304" i="1"/>
  <c r="AL304" i="1"/>
  <c r="AN303" i="1"/>
  <c r="AM303" i="1"/>
  <c r="AL303" i="1"/>
  <c r="AN302" i="1"/>
  <c r="AM302" i="1"/>
  <c r="AL302" i="1"/>
  <c r="AN301" i="1"/>
  <c r="AM301" i="1"/>
  <c r="AL301" i="1"/>
  <c r="AN300" i="1"/>
  <c r="AM300" i="1"/>
  <c r="AL300" i="1"/>
  <c r="AN299" i="1"/>
  <c r="AM299" i="1"/>
  <c r="AL299" i="1"/>
  <c r="AN298" i="1"/>
  <c r="AM298" i="1"/>
  <c r="AL298" i="1"/>
  <c r="AN297" i="1"/>
  <c r="AM297" i="1"/>
  <c r="AL297" i="1"/>
  <c r="AN296" i="1"/>
  <c r="AM296" i="1"/>
  <c r="AL296" i="1"/>
  <c r="AN295" i="1"/>
  <c r="AM295" i="1"/>
  <c r="AL295" i="1"/>
  <c r="AN294" i="1"/>
  <c r="AM294" i="1"/>
  <c r="AL294" i="1"/>
  <c r="AN293" i="1"/>
  <c r="AM293" i="1"/>
  <c r="AL293" i="1"/>
  <c r="AN292" i="1"/>
  <c r="AM292" i="1"/>
  <c r="AL292" i="1"/>
  <c r="AN291" i="1"/>
  <c r="AM291" i="1"/>
  <c r="AL291" i="1"/>
  <c r="AN290" i="1"/>
  <c r="AM290" i="1"/>
  <c r="AL290" i="1"/>
  <c r="AN289" i="1"/>
  <c r="AM289" i="1"/>
  <c r="AL289" i="1"/>
  <c r="AN288" i="1"/>
  <c r="AM288" i="1"/>
  <c r="AL288" i="1"/>
  <c r="AN287" i="1"/>
  <c r="AM287" i="1"/>
  <c r="AL287" i="1"/>
  <c r="AN286" i="1"/>
  <c r="AM286" i="1"/>
  <c r="AL286" i="1"/>
  <c r="AN285" i="1"/>
  <c r="AM285" i="1"/>
  <c r="AL285" i="1"/>
  <c r="AN284" i="1"/>
  <c r="AM284" i="1"/>
  <c r="AL284" i="1"/>
  <c r="AN283" i="1"/>
  <c r="AM283" i="1"/>
  <c r="AL283" i="1"/>
  <c r="AN282" i="1"/>
  <c r="AM282" i="1"/>
  <c r="AL282" i="1"/>
  <c r="AN281" i="1"/>
  <c r="AM281" i="1"/>
  <c r="AL281" i="1"/>
  <c r="AN280" i="1"/>
  <c r="AM280" i="1"/>
  <c r="AL280" i="1"/>
  <c r="AN279" i="1"/>
  <c r="AM279" i="1"/>
  <c r="AL279" i="1"/>
  <c r="AN278" i="1"/>
  <c r="AM278" i="1"/>
  <c r="AL278" i="1"/>
  <c r="AN277" i="1"/>
  <c r="AM277" i="1"/>
  <c r="AL277" i="1"/>
  <c r="AN276" i="1"/>
  <c r="AM276" i="1"/>
  <c r="AL276" i="1"/>
  <c r="AN275" i="1"/>
  <c r="AM275" i="1"/>
  <c r="AL275" i="1"/>
  <c r="AN274" i="1"/>
  <c r="AM274" i="1"/>
  <c r="AL274" i="1"/>
  <c r="AN273" i="1"/>
  <c r="AM273" i="1"/>
  <c r="AL273" i="1"/>
  <c r="AN272" i="1"/>
  <c r="AM272" i="1"/>
  <c r="AL272" i="1"/>
  <c r="AN271" i="1"/>
  <c r="AM271" i="1"/>
  <c r="AL271" i="1"/>
  <c r="AN270" i="1"/>
  <c r="AM270" i="1"/>
  <c r="AL270" i="1"/>
  <c r="AN269" i="1"/>
  <c r="AM269" i="1"/>
  <c r="AL269" i="1"/>
  <c r="AN268" i="1"/>
  <c r="AM268" i="1"/>
  <c r="AL268" i="1"/>
  <c r="AN267" i="1"/>
  <c r="AM267" i="1"/>
  <c r="AL267" i="1"/>
  <c r="AN266" i="1"/>
  <c r="AM266" i="1"/>
  <c r="AL266" i="1"/>
  <c r="AN265" i="1"/>
  <c r="AM265" i="1"/>
  <c r="AL265" i="1"/>
  <c r="AN264" i="1"/>
  <c r="AM264" i="1"/>
  <c r="AL264" i="1"/>
  <c r="AN263" i="1"/>
  <c r="AM263" i="1"/>
  <c r="AL263" i="1"/>
  <c r="AN262" i="1"/>
  <c r="AM262" i="1"/>
  <c r="AL262" i="1"/>
  <c r="AN261" i="1"/>
  <c r="AM261" i="1"/>
  <c r="AL261" i="1"/>
  <c r="AN260" i="1"/>
  <c r="AM260" i="1"/>
  <c r="AL260" i="1"/>
  <c r="AN259" i="1"/>
  <c r="AM259" i="1"/>
  <c r="AL259" i="1"/>
  <c r="AN258" i="1"/>
  <c r="AM258" i="1"/>
  <c r="AL258" i="1"/>
  <c r="AN257" i="1"/>
  <c r="AM257" i="1"/>
  <c r="AL257" i="1"/>
  <c r="AN256" i="1"/>
  <c r="AM256" i="1"/>
  <c r="AL256" i="1"/>
  <c r="AN255" i="1"/>
  <c r="AM255" i="1"/>
  <c r="AL255" i="1"/>
  <c r="AN254" i="1"/>
  <c r="AM254" i="1"/>
  <c r="AL254" i="1"/>
  <c r="AN253" i="1"/>
  <c r="AM253" i="1"/>
  <c r="AL253" i="1"/>
  <c r="AN252" i="1"/>
  <c r="AM252" i="1"/>
  <c r="AL252" i="1"/>
  <c r="AN251" i="1"/>
  <c r="AM251" i="1"/>
  <c r="AL251" i="1"/>
  <c r="AN250" i="1"/>
  <c r="AM250" i="1"/>
  <c r="AL250" i="1"/>
  <c r="AN249" i="1"/>
  <c r="AM249" i="1"/>
  <c r="AL249" i="1"/>
  <c r="AN248" i="1"/>
  <c r="AM248" i="1"/>
  <c r="AL248" i="1"/>
  <c r="AN247" i="1"/>
  <c r="AM247" i="1"/>
  <c r="AL247" i="1"/>
  <c r="AN246" i="1"/>
  <c r="AM246" i="1"/>
  <c r="AL246" i="1"/>
  <c r="AN245" i="1"/>
  <c r="AM245" i="1"/>
  <c r="AL245" i="1"/>
  <c r="AN244" i="1"/>
  <c r="AM244" i="1"/>
  <c r="AL244" i="1"/>
  <c r="AN243" i="1"/>
  <c r="AM243" i="1"/>
  <c r="AL243" i="1"/>
  <c r="AN242" i="1"/>
  <c r="AM242" i="1"/>
  <c r="AL242" i="1"/>
  <c r="AN241" i="1"/>
  <c r="AM241" i="1"/>
  <c r="AL241" i="1"/>
  <c r="AN240" i="1"/>
  <c r="AM240" i="1"/>
  <c r="AL240" i="1"/>
  <c r="AN239" i="1"/>
  <c r="AM239" i="1"/>
  <c r="AL239" i="1"/>
  <c r="AN238" i="1"/>
  <c r="AM238" i="1"/>
  <c r="AL238" i="1"/>
  <c r="AN237" i="1"/>
  <c r="AM237" i="1"/>
  <c r="AL237" i="1"/>
  <c r="AN236" i="1"/>
  <c r="AM236" i="1"/>
  <c r="AL236" i="1"/>
  <c r="AN235" i="1"/>
  <c r="AM235" i="1"/>
  <c r="AL235" i="1"/>
  <c r="AN234" i="1"/>
  <c r="AM234" i="1"/>
  <c r="AL234" i="1"/>
  <c r="AN233" i="1"/>
  <c r="AM233" i="1"/>
  <c r="AL233" i="1"/>
  <c r="AN232" i="1"/>
  <c r="AM232" i="1"/>
  <c r="AL232" i="1"/>
  <c r="AN231" i="1"/>
  <c r="AM231" i="1"/>
  <c r="AL231" i="1"/>
  <c r="AN230" i="1"/>
  <c r="AM230" i="1"/>
  <c r="AL230" i="1"/>
  <c r="AN229" i="1"/>
  <c r="AM229" i="1"/>
  <c r="AL229" i="1"/>
  <c r="AN228" i="1"/>
  <c r="AM228" i="1"/>
  <c r="AL228" i="1"/>
  <c r="AN227" i="1"/>
  <c r="AM227" i="1"/>
  <c r="AL227" i="1"/>
  <c r="AN226" i="1"/>
  <c r="AM226" i="1"/>
  <c r="AL226" i="1"/>
  <c r="AN225" i="1"/>
  <c r="AM225" i="1"/>
  <c r="AL225" i="1"/>
  <c r="AN224" i="1"/>
  <c r="AM224" i="1"/>
  <c r="AL224" i="1"/>
  <c r="AN223" i="1"/>
  <c r="AM223" i="1"/>
  <c r="AL223" i="1"/>
  <c r="AN222" i="1"/>
  <c r="AM222" i="1"/>
  <c r="AL222" i="1"/>
  <c r="AN221" i="1"/>
  <c r="AM221" i="1"/>
  <c r="AL221" i="1"/>
  <c r="AN220" i="1"/>
  <c r="AM220" i="1"/>
  <c r="AL220" i="1"/>
  <c r="AN219" i="1"/>
  <c r="AM219" i="1"/>
  <c r="AL219" i="1"/>
  <c r="AN218" i="1"/>
  <c r="AM218" i="1"/>
  <c r="AL218" i="1"/>
  <c r="AN217" i="1"/>
  <c r="AM217" i="1"/>
  <c r="AL217" i="1"/>
  <c r="AN216" i="1"/>
  <c r="AM216" i="1"/>
  <c r="AL216" i="1"/>
  <c r="AN215" i="1"/>
  <c r="AM215" i="1"/>
  <c r="AL215" i="1"/>
  <c r="AN214" i="1"/>
  <c r="AM214" i="1"/>
  <c r="AL214" i="1"/>
  <c r="AN213" i="1"/>
  <c r="AM213" i="1"/>
  <c r="AL213" i="1"/>
  <c r="AN212" i="1"/>
  <c r="AM212" i="1"/>
  <c r="AL212" i="1"/>
  <c r="AN211" i="1"/>
  <c r="AM211" i="1"/>
  <c r="AL211" i="1"/>
  <c r="AN210" i="1"/>
  <c r="AM210" i="1"/>
  <c r="AL210" i="1"/>
  <c r="AN209" i="1"/>
  <c r="AM209" i="1"/>
  <c r="AL209" i="1"/>
  <c r="AN208" i="1"/>
  <c r="AM208" i="1"/>
  <c r="AL208" i="1"/>
  <c r="AN207" i="1"/>
  <c r="AM207" i="1"/>
  <c r="AL207" i="1"/>
  <c r="AN206" i="1"/>
  <c r="AM206" i="1"/>
  <c r="AL206" i="1"/>
  <c r="AN205" i="1"/>
  <c r="AM205" i="1"/>
  <c r="AL205" i="1"/>
  <c r="AN204" i="1"/>
  <c r="AM204" i="1"/>
  <c r="AL204" i="1"/>
  <c r="AN203" i="1"/>
  <c r="AM203" i="1"/>
  <c r="AL203" i="1"/>
  <c r="AN202" i="1"/>
  <c r="AM202" i="1"/>
  <c r="AL202" i="1"/>
  <c r="AN201" i="1"/>
  <c r="AM201" i="1"/>
  <c r="AL201" i="1"/>
  <c r="AN200" i="1"/>
  <c r="AM200" i="1"/>
  <c r="AL200" i="1"/>
  <c r="AN199" i="1"/>
  <c r="AM199" i="1"/>
  <c r="AL199" i="1"/>
  <c r="AN198" i="1"/>
  <c r="AM198" i="1"/>
  <c r="AL198" i="1"/>
  <c r="AN197" i="1"/>
  <c r="AM197" i="1"/>
  <c r="AL197" i="1"/>
  <c r="AN196" i="1"/>
  <c r="AM196" i="1"/>
  <c r="AL196" i="1"/>
  <c r="AN195" i="1"/>
  <c r="AM195" i="1"/>
  <c r="AL195" i="1"/>
  <c r="AN194" i="1"/>
  <c r="AM194" i="1"/>
  <c r="AL194" i="1"/>
  <c r="AN193" i="1"/>
  <c r="AM193" i="1"/>
  <c r="AL193" i="1"/>
  <c r="AN192" i="1"/>
  <c r="AM192" i="1"/>
  <c r="AL192" i="1"/>
  <c r="AN191" i="1"/>
  <c r="AM191" i="1"/>
  <c r="AL191" i="1"/>
  <c r="AN190" i="1"/>
  <c r="AM190" i="1"/>
  <c r="AL190" i="1"/>
  <c r="AN189" i="1"/>
  <c r="AM189" i="1"/>
  <c r="AL189" i="1"/>
  <c r="AN188" i="1"/>
  <c r="AM188" i="1"/>
  <c r="AL188" i="1"/>
  <c r="AN187" i="1"/>
  <c r="AM187" i="1"/>
  <c r="AL187" i="1"/>
  <c r="AN186" i="1"/>
  <c r="AM186" i="1"/>
  <c r="AL186" i="1"/>
  <c r="AN185" i="1"/>
  <c r="AM185" i="1"/>
  <c r="AL185" i="1"/>
  <c r="AN184" i="1"/>
  <c r="AM184" i="1"/>
  <c r="AL184" i="1"/>
  <c r="AN183" i="1"/>
  <c r="AM183" i="1"/>
  <c r="AL183" i="1"/>
  <c r="AN182" i="1"/>
  <c r="AM182" i="1"/>
  <c r="AL182" i="1"/>
  <c r="AN181" i="1"/>
  <c r="AM181" i="1"/>
  <c r="AL181" i="1"/>
  <c r="AN180" i="1"/>
  <c r="AM180" i="1"/>
  <c r="AL180" i="1"/>
  <c r="AN179" i="1"/>
  <c r="AM179" i="1"/>
  <c r="AL179" i="1"/>
  <c r="AN178" i="1"/>
  <c r="AM178" i="1"/>
  <c r="AL178" i="1"/>
  <c r="AN177" i="1"/>
  <c r="AM177" i="1"/>
  <c r="AL177" i="1"/>
  <c r="AN176" i="1"/>
  <c r="AM176" i="1"/>
  <c r="AL176" i="1"/>
  <c r="AN175" i="1"/>
  <c r="AM175" i="1"/>
  <c r="AL175" i="1"/>
  <c r="AN174" i="1"/>
  <c r="AM174" i="1"/>
  <c r="AL174" i="1"/>
  <c r="AN173" i="1"/>
  <c r="AM173" i="1"/>
  <c r="AL173" i="1"/>
  <c r="AN172" i="1"/>
  <c r="AM172" i="1"/>
  <c r="AL172" i="1"/>
  <c r="AN171" i="1"/>
  <c r="AM171" i="1"/>
  <c r="AL171" i="1"/>
  <c r="AN170" i="1"/>
  <c r="AM170" i="1"/>
  <c r="AL170" i="1"/>
  <c r="AN169" i="1"/>
  <c r="AM169" i="1"/>
  <c r="AL169" i="1"/>
  <c r="AN168" i="1"/>
  <c r="AM168" i="1"/>
  <c r="AL168" i="1"/>
  <c r="AN167" i="1"/>
  <c r="AM167" i="1"/>
  <c r="AL167" i="1"/>
  <c r="AN166" i="1"/>
  <c r="AM166" i="1"/>
  <c r="AL166" i="1"/>
  <c r="AN165" i="1"/>
  <c r="AM165" i="1"/>
  <c r="AL165" i="1"/>
  <c r="AN164" i="1"/>
  <c r="AM164" i="1"/>
  <c r="AL164" i="1"/>
  <c r="AN163" i="1"/>
  <c r="AM163" i="1"/>
  <c r="AL163" i="1"/>
  <c r="AN162" i="1"/>
  <c r="AM162" i="1"/>
  <c r="AL162" i="1"/>
  <c r="AN161" i="1"/>
  <c r="AM161" i="1"/>
  <c r="AL161" i="1"/>
  <c r="AN160" i="1"/>
  <c r="AM160" i="1"/>
  <c r="AL160" i="1"/>
  <c r="AN159" i="1"/>
  <c r="AM159" i="1"/>
  <c r="AL159" i="1"/>
  <c r="AN158" i="1"/>
  <c r="AM158" i="1"/>
  <c r="AL158" i="1"/>
  <c r="AN157" i="1"/>
  <c r="AM157" i="1"/>
  <c r="AL157" i="1"/>
  <c r="AN156" i="1"/>
  <c r="AM156" i="1"/>
  <c r="AL156" i="1"/>
  <c r="AN155" i="1"/>
  <c r="AM155" i="1"/>
  <c r="AL155" i="1"/>
  <c r="AN154" i="1"/>
  <c r="AM154" i="1"/>
  <c r="AL154" i="1"/>
  <c r="AN153" i="1"/>
  <c r="AM153" i="1"/>
  <c r="AL153" i="1"/>
  <c r="AN152" i="1"/>
  <c r="AM152" i="1"/>
  <c r="AL152" i="1"/>
  <c r="AN151" i="1"/>
  <c r="AM151" i="1"/>
  <c r="AL151" i="1"/>
  <c r="AN150" i="1"/>
  <c r="AM150" i="1"/>
  <c r="AL150" i="1"/>
  <c r="AN149" i="1"/>
  <c r="AM149" i="1"/>
  <c r="AL149" i="1"/>
  <c r="AN148" i="1"/>
  <c r="AM148" i="1"/>
  <c r="AL148" i="1"/>
  <c r="AN147" i="1"/>
  <c r="AM147" i="1"/>
  <c r="AL147" i="1"/>
  <c r="AN146" i="1"/>
  <c r="AM146" i="1"/>
  <c r="AL146" i="1"/>
  <c r="AN145" i="1"/>
  <c r="AM145" i="1"/>
  <c r="AL145" i="1"/>
  <c r="AN144" i="1"/>
  <c r="AM144" i="1"/>
  <c r="AL144" i="1"/>
  <c r="AN143" i="1"/>
  <c r="AM143" i="1"/>
  <c r="AL143" i="1"/>
  <c r="AN142" i="1"/>
  <c r="AM142" i="1"/>
  <c r="AL142" i="1"/>
  <c r="AN141" i="1"/>
  <c r="AM141" i="1"/>
  <c r="AL141" i="1"/>
  <c r="AN140" i="1"/>
  <c r="AM140" i="1"/>
  <c r="AL140" i="1"/>
  <c r="AN139" i="1"/>
  <c r="AM139" i="1"/>
  <c r="AL139" i="1"/>
  <c r="AN138" i="1"/>
  <c r="AM138" i="1"/>
  <c r="AL138" i="1"/>
  <c r="AN137" i="1"/>
  <c r="AM137" i="1"/>
  <c r="AL137" i="1"/>
  <c r="AN136" i="1"/>
  <c r="AM136" i="1"/>
  <c r="AL136" i="1"/>
  <c r="AN135" i="1"/>
  <c r="AM135" i="1"/>
  <c r="AL135" i="1"/>
  <c r="AN134" i="1"/>
  <c r="AM134" i="1"/>
  <c r="AL134" i="1"/>
  <c r="AN133" i="1"/>
  <c r="AM133" i="1"/>
  <c r="AL133" i="1"/>
  <c r="AN132" i="1"/>
  <c r="AM132" i="1"/>
  <c r="AL132" i="1"/>
  <c r="AN131" i="1"/>
  <c r="AM131" i="1"/>
  <c r="AL131" i="1"/>
  <c r="AN130" i="1"/>
  <c r="AM130" i="1"/>
  <c r="AL130" i="1"/>
  <c r="AN129" i="1"/>
  <c r="AM129" i="1"/>
  <c r="AL129" i="1"/>
  <c r="AN128" i="1"/>
  <c r="AM128" i="1"/>
  <c r="AL128" i="1"/>
  <c r="AN127" i="1"/>
  <c r="AM127" i="1"/>
  <c r="AL127" i="1"/>
  <c r="AN126" i="1"/>
  <c r="AM126" i="1"/>
  <c r="AL126" i="1"/>
  <c r="AN125" i="1"/>
  <c r="AM125" i="1"/>
  <c r="AL125" i="1"/>
  <c r="AN124" i="1"/>
  <c r="AM124" i="1"/>
  <c r="AL124" i="1"/>
  <c r="AN123" i="1"/>
  <c r="AM123" i="1"/>
  <c r="AL123" i="1"/>
  <c r="AN122" i="1"/>
  <c r="AM122" i="1"/>
  <c r="AL122" i="1"/>
  <c r="AN121" i="1"/>
  <c r="AM121" i="1"/>
  <c r="AL121" i="1"/>
  <c r="AN120" i="1"/>
  <c r="AM120" i="1"/>
  <c r="AL120" i="1"/>
  <c r="AN119" i="1"/>
  <c r="AM119" i="1"/>
  <c r="AL119" i="1"/>
  <c r="AN118" i="1"/>
  <c r="AM118" i="1"/>
  <c r="AL118" i="1"/>
  <c r="AN117" i="1"/>
  <c r="AM117" i="1"/>
  <c r="AL117" i="1"/>
  <c r="AN116" i="1"/>
  <c r="AM116" i="1"/>
  <c r="AL116" i="1"/>
  <c r="AN115" i="1"/>
  <c r="AM115" i="1"/>
  <c r="AL115" i="1"/>
  <c r="AN114" i="1"/>
  <c r="AM114" i="1"/>
  <c r="AL114" i="1"/>
  <c r="AN113" i="1"/>
  <c r="AM113" i="1"/>
  <c r="AL113" i="1"/>
  <c r="AN112" i="1"/>
  <c r="AM112" i="1"/>
  <c r="AL112" i="1"/>
  <c r="AN111" i="1"/>
  <c r="AM111" i="1"/>
  <c r="AL111" i="1"/>
  <c r="AN110" i="1"/>
  <c r="AM110" i="1"/>
  <c r="AL110" i="1"/>
  <c r="AN109" i="1"/>
  <c r="AM109" i="1"/>
  <c r="AL109" i="1"/>
  <c r="AN108" i="1"/>
  <c r="AM108" i="1"/>
  <c r="AL108" i="1"/>
  <c r="AN107" i="1"/>
  <c r="AM107" i="1"/>
  <c r="AL107" i="1"/>
  <c r="AN106" i="1"/>
  <c r="AM106" i="1"/>
  <c r="AL106" i="1"/>
  <c r="AN105" i="1"/>
  <c r="AM105" i="1"/>
  <c r="AL105" i="1"/>
  <c r="AN104" i="1"/>
  <c r="AM104" i="1"/>
  <c r="AL104" i="1"/>
  <c r="AN103" i="1"/>
  <c r="AM103" i="1"/>
  <c r="AL103" i="1"/>
  <c r="AN102" i="1"/>
  <c r="AM102" i="1"/>
  <c r="AL102" i="1"/>
  <c r="AN101" i="1"/>
  <c r="AM101" i="1"/>
  <c r="AL101" i="1"/>
  <c r="AN100" i="1"/>
  <c r="AM100" i="1"/>
  <c r="AL100" i="1"/>
  <c r="AN99" i="1"/>
  <c r="AM99" i="1"/>
  <c r="AL99" i="1"/>
  <c r="AN98" i="1"/>
  <c r="AM98" i="1"/>
  <c r="AL98" i="1"/>
  <c r="AN97" i="1"/>
  <c r="AM97" i="1"/>
  <c r="AL97" i="1"/>
  <c r="AN96" i="1"/>
  <c r="AM96" i="1"/>
  <c r="AL96" i="1"/>
  <c r="AN95" i="1"/>
  <c r="AM95" i="1"/>
  <c r="AL95" i="1"/>
  <c r="AN94" i="1"/>
  <c r="AM94" i="1"/>
  <c r="AL94" i="1"/>
  <c r="AN93" i="1"/>
  <c r="AM93" i="1"/>
  <c r="AL93" i="1"/>
  <c r="AN92" i="1"/>
  <c r="AM92" i="1"/>
  <c r="AL92" i="1"/>
  <c r="AN91" i="1"/>
  <c r="AM91" i="1"/>
  <c r="AL91" i="1"/>
  <c r="AN90" i="1"/>
  <c r="AM90" i="1"/>
  <c r="AL90" i="1"/>
  <c r="AN89" i="1"/>
  <c r="AM89" i="1"/>
  <c r="AL89" i="1"/>
  <c r="AN88" i="1"/>
  <c r="AM88" i="1"/>
  <c r="AL88" i="1"/>
  <c r="AN87" i="1"/>
  <c r="AM87" i="1"/>
  <c r="AL87" i="1"/>
  <c r="AN86" i="1"/>
  <c r="AM86" i="1"/>
  <c r="AL86" i="1"/>
  <c r="AN85" i="1"/>
  <c r="AM85" i="1"/>
  <c r="AL85" i="1"/>
  <c r="AN84" i="1"/>
  <c r="AM84" i="1"/>
  <c r="AL84" i="1"/>
  <c r="AN83" i="1"/>
  <c r="AM83" i="1"/>
  <c r="AL83" i="1"/>
  <c r="AN82" i="1"/>
  <c r="AM82" i="1"/>
  <c r="AL82" i="1"/>
  <c r="AN81" i="1"/>
  <c r="AM81" i="1"/>
  <c r="AL81" i="1"/>
  <c r="AN80" i="1"/>
  <c r="AM80" i="1"/>
  <c r="AL80" i="1"/>
  <c r="AN79" i="1"/>
  <c r="AM79" i="1"/>
  <c r="AL79" i="1"/>
  <c r="AN78" i="1"/>
  <c r="AM78" i="1"/>
  <c r="AL78" i="1"/>
  <c r="AN77" i="1"/>
  <c r="AM77" i="1"/>
  <c r="AL77" i="1"/>
  <c r="AN76" i="1"/>
  <c r="AM76" i="1"/>
  <c r="AL76" i="1"/>
  <c r="AN75" i="1"/>
  <c r="AM75" i="1"/>
  <c r="AL75" i="1"/>
  <c r="AN74" i="1"/>
  <c r="AM74" i="1"/>
  <c r="AL74" i="1"/>
  <c r="AN73" i="1"/>
  <c r="AM73" i="1"/>
  <c r="AL73" i="1"/>
  <c r="AN72" i="1"/>
  <c r="AM72" i="1"/>
  <c r="AL72" i="1"/>
  <c r="AN71" i="1"/>
  <c r="AM71" i="1"/>
  <c r="AL71" i="1"/>
  <c r="AN70" i="1"/>
  <c r="AM70" i="1"/>
  <c r="AL70" i="1"/>
  <c r="AN69" i="1"/>
  <c r="AM69" i="1"/>
  <c r="AL69" i="1"/>
  <c r="AN68" i="1"/>
  <c r="AM68" i="1"/>
  <c r="AL68" i="1"/>
  <c r="AN67" i="1"/>
  <c r="AM67" i="1"/>
  <c r="AL67" i="1"/>
  <c r="AN66" i="1"/>
  <c r="AM66" i="1"/>
  <c r="AL66" i="1"/>
  <c r="AN65" i="1"/>
  <c r="AM65" i="1"/>
  <c r="AL65" i="1"/>
  <c r="AN64" i="1"/>
  <c r="AM64" i="1"/>
  <c r="AL64" i="1"/>
  <c r="AN63" i="1"/>
  <c r="AM63" i="1"/>
  <c r="AL63" i="1"/>
  <c r="AN62" i="1"/>
  <c r="AM62" i="1"/>
  <c r="AL62" i="1"/>
  <c r="AN61" i="1"/>
  <c r="AM61" i="1"/>
  <c r="AL61" i="1"/>
  <c r="AN60" i="1"/>
  <c r="AM60" i="1"/>
  <c r="AL60" i="1"/>
  <c r="AN59" i="1"/>
  <c r="AM59" i="1"/>
  <c r="AL59" i="1"/>
  <c r="AN58" i="1"/>
  <c r="AM58" i="1"/>
  <c r="AL58" i="1"/>
  <c r="AN57" i="1"/>
  <c r="AM57" i="1"/>
  <c r="AL57" i="1"/>
  <c r="AN56" i="1"/>
  <c r="AM56" i="1"/>
  <c r="AL56" i="1"/>
  <c r="AN55" i="1"/>
  <c r="AM55" i="1"/>
  <c r="AL55" i="1"/>
  <c r="AN54" i="1"/>
  <c r="AM54" i="1"/>
  <c r="AL54" i="1"/>
  <c r="AN53" i="1"/>
  <c r="AM53" i="1"/>
  <c r="AL53" i="1"/>
  <c r="AN52" i="1"/>
  <c r="AM52" i="1"/>
  <c r="AL52" i="1"/>
  <c r="AN51" i="1"/>
  <c r="AM51" i="1"/>
  <c r="AL51" i="1"/>
  <c r="AN50" i="1"/>
  <c r="AM50" i="1"/>
  <c r="AL50" i="1"/>
  <c r="AN49" i="1"/>
  <c r="AM49" i="1"/>
  <c r="AL49" i="1"/>
  <c r="AN48" i="1"/>
  <c r="AM48" i="1"/>
  <c r="AL48" i="1"/>
  <c r="AN47" i="1"/>
  <c r="AM47" i="1"/>
  <c r="AL47" i="1"/>
  <c r="AN46" i="1"/>
  <c r="AM46" i="1"/>
  <c r="AL46" i="1"/>
  <c r="AN45" i="1"/>
  <c r="AM45" i="1"/>
  <c r="AL45" i="1"/>
  <c r="AN44" i="1"/>
  <c r="AM44" i="1"/>
  <c r="AL44" i="1"/>
  <c r="AN43" i="1"/>
  <c r="AM43" i="1"/>
  <c r="AL43" i="1"/>
  <c r="AN42" i="1"/>
  <c r="AM42" i="1"/>
  <c r="AL42" i="1"/>
  <c r="AN41" i="1"/>
  <c r="AM41" i="1"/>
  <c r="AL41" i="1"/>
  <c r="AN40" i="1"/>
  <c r="AM40" i="1"/>
  <c r="AL40" i="1"/>
  <c r="AN39" i="1"/>
  <c r="AM39" i="1"/>
  <c r="AL39" i="1"/>
  <c r="AN38" i="1"/>
  <c r="AM38" i="1"/>
  <c r="AL38" i="1"/>
  <c r="AN37" i="1"/>
  <c r="AM37" i="1"/>
  <c r="AL37" i="1"/>
  <c r="AN36" i="1"/>
  <c r="AM36" i="1"/>
  <c r="AL36" i="1"/>
  <c r="AN35" i="1"/>
  <c r="AM35" i="1"/>
  <c r="AL35" i="1"/>
  <c r="AN34" i="1"/>
  <c r="AM34" i="1"/>
  <c r="AL34" i="1"/>
  <c r="AN33" i="1"/>
  <c r="AM33" i="1"/>
  <c r="AL33" i="1"/>
  <c r="AN32" i="1"/>
  <c r="AM32" i="1"/>
  <c r="AL32" i="1"/>
  <c r="AN31" i="1"/>
  <c r="AM31" i="1"/>
  <c r="AL31" i="1"/>
  <c r="AN30" i="1"/>
  <c r="AM30" i="1"/>
  <c r="AL30" i="1"/>
  <c r="AN29" i="1"/>
  <c r="AM29" i="1"/>
  <c r="AL29" i="1"/>
  <c r="AN28" i="1"/>
  <c r="AM28" i="1"/>
  <c r="AL28" i="1"/>
  <c r="AN27" i="1"/>
  <c r="AM27" i="1"/>
  <c r="AL27" i="1"/>
  <c r="AN26" i="1"/>
  <c r="AM26" i="1"/>
  <c r="AL26" i="1"/>
  <c r="AN25" i="1"/>
  <c r="AM25" i="1"/>
  <c r="AL25" i="1"/>
  <c r="AN24" i="1"/>
  <c r="AM24" i="1"/>
  <c r="AL24" i="1"/>
  <c r="AN23" i="1"/>
  <c r="AM23" i="1"/>
  <c r="AL23" i="1"/>
  <c r="AN22" i="1"/>
  <c r="AM22" i="1"/>
  <c r="AL22" i="1"/>
  <c r="AN21" i="1"/>
  <c r="AM21" i="1"/>
  <c r="AL21" i="1"/>
  <c r="AN20" i="1"/>
  <c r="AM20" i="1"/>
  <c r="AL20" i="1"/>
  <c r="AN19" i="1"/>
  <c r="AM19" i="1"/>
  <c r="AL19" i="1"/>
  <c r="AN18" i="1"/>
  <c r="AM18" i="1"/>
  <c r="AL18" i="1"/>
  <c r="AN17" i="1"/>
  <c r="AM17" i="1"/>
  <c r="AL17" i="1"/>
  <c r="AN16" i="1"/>
  <c r="AM16" i="1"/>
  <c r="AL16" i="1"/>
  <c r="AN15" i="1"/>
  <c r="AM15" i="1"/>
  <c r="AL15" i="1"/>
  <c r="AN14" i="1"/>
  <c r="AM14" i="1"/>
  <c r="AL14" i="1"/>
  <c r="AN13" i="1"/>
  <c r="AM13" i="1"/>
  <c r="AL13" i="1"/>
  <c r="AN12" i="1"/>
  <c r="AM12" i="1"/>
  <c r="AL12" i="1"/>
  <c r="AN11" i="1"/>
  <c r="AM11" i="1"/>
  <c r="AL11" i="1"/>
  <c r="AN10" i="1"/>
  <c r="AM10" i="1"/>
  <c r="AL10" i="1"/>
  <c r="AN9" i="1"/>
  <c r="AM9" i="1"/>
  <c r="AL9" i="1"/>
  <c r="AK10" i="1"/>
  <c r="AK11" i="1"/>
  <c r="AK12" i="1"/>
  <c r="AK13" i="1"/>
  <c r="AK14" i="1"/>
  <c r="AK15" i="1"/>
  <c r="AK16" i="1"/>
  <c r="AK17" i="1"/>
  <c r="AK18" i="1"/>
  <c r="AK19" i="1"/>
  <c r="AK20" i="1"/>
  <c r="AK21" i="1"/>
  <c r="AK22" i="1"/>
  <c r="AK23" i="1"/>
  <c r="AK24" i="1"/>
  <c r="AK25" i="1"/>
  <c r="AK26" i="1"/>
  <c r="AK27" i="1"/>
  <c r="AK28" i="1"/>
  <c r="AK29" i="1"/>
  <c r="AK30" i="1"/>
  <c r="AK31" i="1"/>
  <c r="AK32" i="1"/>
  <c r="AK33" i="1"/>
  <c r="AK34" i="1"/>
  <c r="AK35" i="1"/>
  <c r="AK36" i="1"/>
  <c r="AK37" i="1"/>
  <c r="AK38" i="1"/>
  <c r="AK39" i="1"/>
  <c r="AK40" i="1"/>
  <c r="AK41" i="1"/>
  <c r="AK42" i="1"/>
  <c r="AK43" i="1"/>
  <c r="AK44" i="1"/>
  <c r="AK45" i="1"/>
  <c r="AK46" i="1"/>
  <c r="AK47" i="1"/>
  <c r="AK48" i="1"/>
  <c r="AK49" i="1"/>
  <c r="AK50" i="1"/>
  <c r="AK51" i="1"/>
  <c r="AK52" i="1"/>
  <c r="AK53" i="1"/>
  <c r="AK54" i="1"/>
  <c r="AK55" i="1"/>
  <c r="AK56" i="1"/>
  <c r="AK57" i="1"/>
  <c r="AK58" i="1"/>
  <c r="AK59" i="1"/>
  <c r="AK60" i="1"/>
  <c r="AK61" i="1"/>
  <c r="AK62" i="1"/>
  <c r="AK63" i="1"/>
  <c r="AK64" i="1"/>
  <c r="AK65" i="1"/>
  <c r="AK66" i="1"/>
  <c r="AK67" i="1"/>
  <c r="AK68" i="1"/>
  <c r="AK69" i="1"/>
  <c r="AK70" i="1"/>
  <c r="AK71" i="1"/>
  <c r="AK72" i="1"/>
  <c r="AK73" i="1"/>
  <c r="AK74" i="1"/>
  <c r="AK75" i="1"/>
  <c r="AK76" i="1"/>
  <c r="AK77" i="1"/>
  <c r="AK78" i="1"/>
  <c r="AK79" i="1"/>
  <c r="AK80" i="1"/>
  <c r="AK81" i="1"/>
  <c r="AK82" i="1"/>
  <c r="AK83" i="1"/>
  <c r="AK84" i="1"/>
  <c r="AK85" i="1"/>
  <c r="AK86" i="1"/>
  <c r="AK87" i="1"/>
  <c r="AK88" i="1"/>
  <c r="AK89" i="1"/>
  <c r="AK90" i="1"/>
  <c r="AK91" i="1"/>
  <c r="AK92" i="1"/>
  <c r="AK93" i="1"/>
  <c r="AK94" i="1"/>
  <c r="AK95" i="1"/>
  <c r="AK96" i="1"/>
  <c r="AK97" i="1"/>
  <c r="AK98" i="1"/>
  <c r="AK99" i="1"/>
  <c r="AK100" i="1"/>
  <c r="AK101" i="1"/>
  <c r="AK102" i="1"/>
  <c r="AK103" i="1"/>
  <c r="AK104" i="1"/>
  <c r="AK105" i="1"/>
  <c r="AK106" i="1"/>
  <c r="AK107" i="1"/>
  <c r="AK108" i="1"/>
  <c r="AK109" i="1"/>
  <c r="AK110" i="1"/>
  <c r="AK111" i="1"/>
  <c r="AK112" i="1"/>
  <c r="AK113" i="1"/>
  <c r="AK114" i="1"/>
  <c r="AK115" i="1"/>
  <c r="AK116" i="1"/>
  <c r="AK117" i="1"/>
  <c r="AK118" i="1"/>
  <c r="AK119" i="1"/>
  <c r="AK120" i="1"/>
  <c r="AK121" i="1"/>
  <c r="AK122" i="1"/>
  <c r="AK123" i="1"/>
  <c r="AK124" i="1"/>
  <c r="AK125" i="1"/>
  <c r="AK126" i="1"/>
  <c r="AK127" i="1"/>
  <c r="AK128" i="1"/>
  <c r="AK129" i="1"/>
  <c r="AK130" i="1"/>
  <c r="AK131" i="1"/>
  <c r="AK132" i="1"/>
  <c r="AK133" i="1"/>
  <c r="AK134" i="1"/>
  <c r="AK135" i="1"/>
  <c r="AK136" i="1"/>
  <c r="AK137" i="1"/>
  <c r="AK138" i="1"/>
  <c r="AK139" i="1"/>
  <c r="AK140" i="1"/>
  <c r="AK141" i="1"/>
  <c r="AK142" i="1"/>
  <c r="AK143" i="1"/>
  <c r="AK144" i="1"/>
  <c r="AK145" i="1"/>
  <c r="AK146" i="1"/>
  <c r="AK147" i="1"/>
  <c r="AK148" i="1"/>
  <c r="AK149" i="1"/>
  <c r="AK150" i="1"/>
  <c r="AK151" i="1"/>
  <c r="AK152" i="1"/>
  <c r="AK153" i="1"/>
  <c r="AK154" i="1"/>
  <c r="AK155" i="1"/>
  <c r="AK156" i="1"/>
  <c r="AK157" i="1"/>
  <c r="AK158" i="1"/>
  <c r="AK159" i="1"/>
  <c r="AK160" i="1"/>
  <c r="AK161" i="1"/>
  <c r="AK162" i="1"/>
  <c r="AK163" i="1"/>
  <c r="AK164" i="1"/>
  <c r="AK165" i="1"/>
  <c r="AK166" i="1"/>
  <c r="AK167" i="1"/>
  <c r="AK168" i="1"/>
  <c r="AK169" i="1"/>
  <c r="AK170" i="1"/>
  <c r="AK171" i="1"/>
  <c r="AK172" i="1"/>
  <c r="AK173" i="1"/>
  <c r="AK174" i="1"/>
  <c r="AK175" i="1"/>
  <c r="AK176" i="1"/>
  <c r="AK177" i="1"/>
  <c r="AK178" i="1"/>
  <c r="AK179" i="1"/>
  <c r="AK180" i="1"/>
  <c r="AK181" i="1"/>
  <c r="AK182" i="1"/>
  <c r="AK183" i="1"/>
  <c r="AK184" i="1"/>
  <c r="AK185" i="1"/>
  <c r="AK186" i="1"/>
  <c r="AK187" i="1"/>
  <c r="AK188" i="1"/>
  <c r="AK189" i="1"/>
  <c r="AK190" i="1"/>
  <c r="AK191" i="1"/>
  <c r="AK192" i="1"/>
  <c r="AK193" i="1"/>
  <c r="AK194" i="1"/>
  <c r="AK195" i="1"/>
  <c r="AK196" i="1"/>
  <c r="AK197" i="1"/>
  <c r="AK198" i="1"/>
  <c r="AK199" i="1"/>
  <c r="AK200" i="1"/>
  <c r="AK201" i="1"/>
  <c r="AK202" i="1"/>
  <c r="AK203" i="1"/>
  <c r="AK204" i="1"/>
  <c r="AK205" i="1"/>
  <c r="AK206" i="1"/>
  <c r="AK207" i="1"/>
  <c r="AK208" i="1"/>
  <c r="AK209" i="1"/>
  <c r="AK210" i="1"/>
  <c r="AK211" i="1"/>
  <c r="AK212" i="1"/>
  <c r="AK213" i="1"/>
  <c r="AK214" i="1"/>
  <c r="AK215" i="1"/>
  <c r="AK216" i="1"/>
  <c r="AK217" i="1"/>
  <c r="AK218" i="1"/>
  <c r="AK219" i="1"/>
  <c r="AK220" i="1"/>
  <c r="AK221" i="1"/>
  <c r="AK222" i="1"/>
  <c r="AK223" i="1"/>
  <c r="AK224" i="1"/>
  <c r="AK225" i="1"/>
  <c r="AK226" i="1"/>
  <c r="AK227" i="1"/>
  <c r="AK228" i="1"/>
  <c r="AK229" i="1"/>
  <c r="AK230" i="1"/>
  <c r="AK231" i="1"/>
  <c r="AK232" i="1"/>
  <c r="AK233" i="1"/>
  <c r="AK234" i="1"/>
  <c r="AK235" i="1"/>
  <c r="AK236" i="1"/>
  <c r="AK237" i="1"/>
  <c r="AK238" i="1"/>
  <c r="AK239" i="1"/>
  <c r="AK240" i="1"/>
  <c r="AK241" i="1"/>
  <c r="AK242" i="1"/>
  <c r="AK243" i="1"/>
  <c r="AK244" i="1"/>
  <c r="AK245" i="1"/>
  <c r="AK246" i="1"/>
  <c r="AK247" i="1"/>
  <c r="AK248" i="1"/>
  <c r="AK249" i="1"/>
  <c r="AK250" i="1"/>
  <c r="AK251" i="1"/>
  <c r="AK252" i="1"/>
  <c r="AK253" i="1"/>
  <c r="AK254" i="1"/>
  <c r="AK255" i="1"/>
  <c r="AK256" i="1"/>
  <c r="AK257" i="1"/>
  <c r="AK258" i="1"/>
  <c r="AK259" i="1"/>
  <c r="AK260" i="1"/>
  <c r="AK261" i="1"/>
  <c r="AK262" i="1"/>
  <c r="AK263" i="1"/>
  <c r="AK264" i="1"/>
  <c r="AK265" i="1"/>
  <c r="AK266" i="1"/>
  <c r="AK267" i="1"/>
  <c r="AK268" i="1"/>
  <c r="AK269" i="1"/>
  <c r="AK270" i="1"/>
  <c r="AK271" i="1"/>
  <c r="AK272" i="1"/>
  <c r="AK273" i="1"/>
  <c r="AK274" i="1"/>
  <c r="AK275" i="1"/>
  <c r="AK276" i="1"/>
  <c r="AK277" i="1"/>
  <c r="AK278" i="1"/>
  <c r="AK279" i="1"/>
  <c r="AK280" i="1"/>
  <c r="AK281" i="1"/>
  <c r="AK282" i="1"/>
  <c r="AK283" i="1"/>
  <c r="AK284" i="1"/>
  <c r="AK285" i="1"/>
  <c r="AK286" i="1"/>
  <c r="AK287" i="1"/>
  <c r="AK288" i="1"/>
  <c r="AK289" i="1"/>
  <c r="AK290" i="1"/>
  <c r="AK291" i="1"/>
  <c r="AK292" i="1"/>
  <c r="AK293" i="1"/>
  <c r="AK294" i="1"/>
  <c r="AK295" i="1"/>
  <c r="AK296" i="1"/>
  <c r="AK297" i="1"/>
  <c r="AK298" i="1"/>
  <c r="AK299" i="1"/>
  <c r="AK300" i="1"/>
  <c r="AK301" i="1"/>
  <c r="AK302" i="1"/>
  <c r="AK303" i="1"/>
  <c r="AK304" i="1"/>
  <c r="AK305" i="1"/>
  <c r="AK306" i="1"/>
  <c r="AK307" i="1"/>
  <c r="AK308" i="1"/>
  <c r="AK9" i="1"/>
  <c r="I309" i="1"/>
  <c r="AL309" i="1" s="1"/>
  <c r="J309" i="1"/>
  <c r="AM309" i="1" s="1"/>
  <c r="K309" i="1"/>
  <c r="AN309" i="1" s="1"/>
  <c r="H309" i="1"/>
  <c r="AK309" i="1" s="1"/>
  <c r="T309" i="1"/>
  <c r="U309" i="1"/>
  <c r="V309" i="1"/>
  <c r="S309" i="1"/>
  <c r="Z309" i="1" l="1"/>
  <c r="C309" i="1"/>
  <c r="O309" i="1"/>
  <c r="BK179" i="1" l="1"/>
  <c r="BO179" i="1" s="1"/>
  <c r="BS179" i="1" s="1"/>
  <c r="BK119" i="1"/>
  <c r="BO119" i="1" s="1"/>
  <c r="BS119" i="1" s="1"/>
  <c r="BK149" i="1"/>
  <c r="BO149" i="1" s="1"/>
  <c r="BS149" i="1" s="1"/>
  <c r="BK169" i="1"/>
  <c r="BO169" i="1" s="1"/>
  <c r="BS169" i="1" s="1"/>
  <c r="BK199" i="1"/>
  <c r="BO199" i="1" s="1"/>
  <c r="BS199" i="1" s="1"/>
  <c r="BK219" i="1"/>
  <c r="BO219" i="1" s="1"/>
  <c r="BS219" i="1" s="1"/>
  <c r="BK239" i="1"/>
  <c r="BO239" i="1" s="1"/>
  <c r="BS239" i="1" s="1"/>
  <c r="BK259" i="1"/>
  <c r="BO259" i="1" s="1"/>
  <c r="BS259" i="1" s="1"/>
  <c r="BK289" i="1"/>
  <c r="BO289" i="1" s="1"/>
  <c r="BS289" i="1" s="1"/>
  <c r="BK189" i="1"/>
  <c r="BO189" i="1" s="1"/>
  <c r="BS189" i="1" s="1"/>
  <c r="BK229" i="1"/>
  <c r="BO229" i="1" s="1"/>
  <c r="BS229" i="1" s="1"/>
  <c r="BK249" i="1"/>
  <c r="BO249" i="1" s="1"/>
  <c r="BS249" i="1" s="1"/>
  <c r="BK269" i="1"/>
  <c r="BO269" i="1" s="1"/>
  <c r="BS269" i="1" s="1"/>
  <c r="BK279" i="1"/>
  <c r="BO279" i="1" s="1"/>
  <c r="BS279" i="1" s="1"/>
  <c r="BK209" i="1"/>
  <c r="BO209" i="1" s="1"/>
  <c r="BS209" i="1" s="1"/>
  <c r="BK159" i="1"/>
  <c r="BO159" i="1" s="1"/>
  <c r="BS159" i="1" s="1"/>
  <c r="BK139" i="1"/>
  <c r="BO139" i="1" s="1"/>
  <c r="BS139" i="1" s="1"/>
  <c r="BK129" i="1"/>
  <c r="BO129" i="1" s="1"/>
  <c r="BS129" i="1" s="1"/>
  <c r="BK109" i="1"/>
  <c r="BO109" i="1" s="1"/>
  <c r="BS109" i="1" s="1"/>
  <c r="BK19" i="1" l="1"/>
  <c r="BO19" i="1" s="1"/>
  <c r="BS19" i="1" s="1"/>
  <c r="BK59" i="1"/>
  <c r="BO59" i="1" s="1"/>
  <c r="BS59" i="1" s="1"/>
  <c r="BK49" i="1"/>
  <c r="BO49" i="1" s="1"/>
  <c r="BS49" i="1" s="1"/>
  <c r="BK9" i="1"/>
  <c r="BO9" i="1" s="1"/>
  <c r="BK69" i="1"/>
  <c r="BO69" i="1" s="1"/>
  <c r="BS69" i="1" s="1"/>
  <c r="BK89" i="1"/>
  <c r="BO89" i="1" s="1"/>
  <c r="BS89" i="1" s="1"/>
  <c r="BK99" i="1"/>
  <c r="BO99" i="1" s="1"/>
  <c r="BS99" i="1" s="1"/>
  <c r="BK79" i="1"/>
  <c r="BO79" i="1" s="1"/>
  <c r="BS79" i="1" s="1"/>
  <c r="BK39" i="1"/>
  <c r="BO39" i="1" s="1"/>
  <c r="BS39" i="1" s="1"/>
  <c r="BK29" i="1"/>
  <c r="BO29" i="1" s="1"/>
  <c r="BS29" i="1" s="1"/>
  <c r="BO309" i="1" l="1"/>
  <c r="BS9" i="1"/>
  <c r="BS309" i="1" s="1"/>
</calcChain>
</file>

<file path=xl/sharedStrings.xml><?xml version="1.0" encoding="utf-8"?>
<sst xmlns="http://schemas.openxmlformats.org/spreadsheetml/2006/main" count="5020" uniqueCount="1855">
  <si>
    <t>PLAN DE ACCIÓN</t>
  </si>
  <si>
    <t>VIGENCIA:</t>
  </si>
  <si>
    <t>Fecha de entrega:</t>
  </si>
  <si>
    <t>DEPENDENCIA O ENTIDAD:</t>
  </si>
  <si>
    <t>NOMBRE RESPONSABLE:</t>
  </si>
  <si>
    <t>N°</t>
  </si>
  <si>
    <t>Nombre del Proyecto / Acción</t>
  </si>
  <si>
    <t>Ponderación</t>
  </si>
  <si>
    <t>Código BPIN</t>
  </si>
  <si>
    <t>Población a beneficiar</t>
  </si>
  <si>
    <t>Localización</t>
  </si>
  <si>
    <t>Política MIPG</t>
  </si>
  <si>
    <t>Plan Institucional</t>
  </si>
  <si>
    <t>Cálculos del Avance del período</t>
  </si>
  <si>
    <t>Tipo</t>
  </si>
  <si>
    <t>Meta</t>
  </si>
  <si>
    <t>Orden</t>
  </si>
  <si>
    <t>Actividad o Hito</t>
  </si>
  <si>
    <t>Fecha inicio</t>
  </si>
  <si>
    <t>Fecha fin</t>
  </si>
  <si>
    <t>Responsable</t>
  </si>
  <si>
    <t>Código</t>
  </si>
  <si>
    <t>Nombre de la Meta</t>
  </si>
  <si>
    <t>Indicador</t>
  </si>
  <si>
    <t>Unidad de Medida</t>
  </si>
  <si>
    <t>Avance Productos</t>
  </si>
  <si>
    <t>Avance Población beneficiaria</t>
  </si>
  <si>
    <t>Ponderación Actividades</t>
  </si>
  <si>
    <t>Ponderación Productos</t>
  </si>
  <si>
    <t>Suma Avance Ponderado</t>
  </si>
  <si>
    <t>Avance promedio Ponderado</t>
  </si>
  <si>
    <t>Avance ponderado Total</t>
  </si>
  <si>
    <t>Recursos propios de libre inversión -ICLD</t>
  </si>
  <si>
    <t>1.1.1.1.1</t>
  </si>
  <si>
    <t>Alianza suscrita y en operación</t>
  </si>
  <si>
    <t>Plan Nacional de Desarrollo</t>
  </si>
  <si>
    <t>4.1.1.1.6</t>
  </si>
  <si>
    <t>Municipios acompañados en el proceso de revisión de sus instrumentos de ordenamiento territorial</t>
  </si>
  <si>
    <t>Sistema General de Regalías</t>
  </si>
  <si>
    <t>4.1.1.1.3</t>
  </si>
  <si>
    <t>POD validado y adoptado</t>
  </si>
  <si>
    <t>Planeación_Institucional</t>
  </si>
  <si>
    <t>Plan Estratégico Institucional</t>
  </si>
  <si>
    <t>4.1.1.1.9</t>
  </si>
  <si>
    <t>Sistema de información implementado y en funcionamiento</t>
  </si>
  <si>
    <t>No aplica</t>
  </si>
  <si>
    <t>Seguimiento_y_Evaluación_del_Desempeño_Institucional</t>
  </si>
  <si>
    <t>Plan de Desarrollo Departamental</t>
  </si>
  <si>
    <t>4.1.3.1.1</t>
  </si>
  <si>
    <t>4.1.1.1.1</t>
  </si>
  <si>
    <r>
      <t xml:space="preserve">Formular e implementar (1) </t>
    </r>
    <r>
      <rPr>
        <b/>
        <sz val="10"/>
        <rFont val="Arial Narrow"/>
        <family val="2"/>
      </rPr>
      <t>Agenda Estratégica Magdalena 2050</t>
    </r>
    <r>
      <rPr>
        <sz val="10"/>
        <rFont val="Arial Narrow"/>
        <family val="2"/>
      </rPr>
      <t>.</t>
    </r>
  </si>
  <si>
    <t>Agenda Estratégica Magdalena 2050 formulada e implementada</t>
  </si>
  <si>
    <t>Plan Anticorrupción y de Atención al Ciudadano</t>
  </si>
  <si>
    <t>Fortalecimiento_Organizacional_y_Simplificación_de_Procesos</t>
  </si>
  <si>
    <t>4.1.3.1.2</t>
  </si>
  <si>
    <t>Estrategia diseñada e implementada.</t>
  </si>
  <si>
    <t>Gestión_de_la_Información_Estadística</t>
  </si>
  <si>
    <t>Seguimiento I Trimestre</t>
  </si>
  <si>
    <t>Recursos propios - Funcionamiento</t>
  </si>
  <si>
    <t>Recursos Propios Estampillas</t>
  </si>
  <si>
    <t>Plan Estratégico Sectorial</t>
  </si>
  <si>
    <t>Recursos Propios Sobretasa ACPM</t>
  </si>
  <si>
    <t>Sistema General de Participaciones</t>
  </si>
  <si>
    <t>Rendición de Cuentas - Acuerdo de Paz (Circular 100-006/2019 DAFP)</t>
  </si>
  <si>
    <t>Rentas Cedidas Sector Salud</t>
  </si>
  <si>
    <t>Recursos Propios Sector Salud</t>
  </si>
  <si>
    <t>Plan de Participación</t>
  </si>
  <si>
    <t>Venta de servicios</t>
  </si>
  <si>
    <t>Plan Institucional de Archivos - PINAR</t>
  </si>
  <si>
    <t>Transferencias Nacionales para Sector Salud</t>
  </si>
  <si>
    <t>Plan Anual de Adquisiciones Anual</t>
  </si>
  <si>
    <t>Rentas Cedidas Sector Deportes</t>
  </si>
  <si>
    <t>Gestión_Estratégica_del_Talento_Humano</t>
  </si>
  <si>
    <t>Plan Estratégico - Talento Humano</t>
  </si>
  <si>
    <t>Impuesto Nacional al Consumo a la telefonía, datos, internet y navegación móvil</t>
  </si>
  <si>
    <t>Integridad</t>
  </si>
  <si>
    <t>Plan de Bienestar e Incentivos</t>
  </si>
  <si>
    <t>Recaudo de Peajes</t>
  </si>
  <si>
    <t>Plan de Capacitación  Institucional</t>
  </si>
  <si>
    <t>Fotomultas</t>
  </si>
  <si>
    <t>Gestión_Presupuestal_y_Eficiencia_del_Gasto_Público</t>
  </si>
  <si>
    <t>Plan de Previsión de Recursos Humanos</t>
  </si>
  <si>
    <t>Especies venales</t>
  </si>
  <si>
    <t>Plan Trabajo Anual en Seguridad y Salud en el Trabajo</t>
  </si>
  <si>
    <t>Gobierno_Digital</t>
  </si>
  <si>
    <t>Plan Anual de Vacantes</t>
  </si>
  <si>
    <t>Recursos del Crédito</t>
  </si>
  <si>
    <t>Seguridad_Digital</t>
  </si>
  <si>
    <t>Plan Estratégico de Tecnologías de la Información y las Comunicaciones - PETI</t>
  </si>
  <si>
    <t>Fondo de Seguridad de las Entidades Territoriales (FONSET)</t>
  </si>
  <si>
    <t>Defensa_Jurídica</t>
  </si>
  <si>
    <t>Tratamiento de Riesgos de Seguridad y Privacidad de la Información</t>
  </si>
  <si>
    <t>Cofinanciación Nacional</t>
  </si>
  <si>
    <t>Seguridad y Privacidad de la Información</t>
  </si>
  <si>
    <t>Cofinanciación Municipal</t>
  </si>
  <si>
    <t>Mejora_Normativa</t>
  </si>
  <si>
    <t>Sector Privado</t>
  </si>
  <si>
    <t>Servicio_al_ciudadano</t>
  </si>
  <si>
    <t>Cooperación Nacional</t>
  </si>
  <si>
    <t>Racionalización_de_Trámites</t>
  </si>
  <si>
    <t>Cooperación Internacional</t>
  </si>
  <si>
    <t>Participación_Ciudadana_en_la_Gestión_Pública</t>
  </si>
  <si>
    <t>Aportes de comunidades</t>
  </si>
  <si>
    <t>Aportes de ONG¨s</t>
  </si>
  <si>
    <t>Transparencia,_Acceso_a_la_Información_y_lucha_contra_la_Corrupción</t>
  </si>
  <si>
    <t>Gestión_Documental</t>
  </si>
  <si>
    <t>Gestión_del_Conocimiento_y_la_Innovación</t>
  </si>
  <si>
    <t>Control_Interno</t>
  </si>
  <si>
    <t>Revolución</t>
  </si>
  <si>
    <t>Movilización</t>
  </si>
  <si>
    <t>Programa</t>
  </si>
  <si>
    <t>Subprograma (proyecto)</t>
  </si>
  <si>
    <t>Proyectos del Cambio</t>
  </si>
  <si>
    <t>Código Meta de Producto</t>
  </si>
  <si>
    <t>Meta de Producto (Acción en el PDD)</t>
  </si>
  <si>
    <t>Indicador de Producto</t>
  </si>
  <si>
    <t>Dependencia Responsable</t>
  </si>
  <si>
    <t>RENACE LA EQUIDAD</t>
  </si>
  <si>
    <t>RED EQUIDAD PARA EL CAMBIO</t>
  </si>
  <si>
    <t>CAMBIO POR EL ACCESO A LOS DERECHOS</t>
  </si>
  <si>
    <t>11. POLITICAS PUBLICAS PARA EL CAMBIO</t>
  </si>
  <si>
    <t>Oficina Asesora de Planeación</t>
  </si>
  <si>
    <t>5. FERIAS DE LA EQUIDAD</t>
  </si>
  <si>
    <t>1.1.1.1.2</t>
  </si>
  <si>
    <r>
      <t xml:space="preserve">Realizar (116) </t>
    </r>
    <r>
      <rPr>
        <b/>
        <sz val="10"/>
        <rFont val="Arial Narrow"/>
        <family val="2"/>
      </rPr>
      <t>Ferias de la Equidad</t>
    </r>
    <r>
      <rPr>
        <sz val="10"/>
        <rFont val="Arial Narrow"/>
        <family val="2"/>
      </rPr>
      <t xml:space="preserve"> para llevar la oferta institucional, activando el acceso a la ruta de derechos con programas sociales de salud, educación y nutrición, dignificación del hábitat e inclusión productiva, para la población vulnerable y territorios con mayor concentración de pobreza. </t>
    </r>
  </si>
  <si>
    <t xml:space="preserve">Ferias de la Equidad realizadas </t>
  </si>
  <si>
    <t>FAMILIAS DEL CAMBIO</t>
  </si>
  <si>
    <t>1.1.1.2.1</t>
  </si>
  <si>
    <r>
      <t xml:space="preserve">Elaborar e implementar un (1) </t>
    </r>
    <r>
      <rPr>
        <b/>
        <sz val="10"/>
        <rFont val="Arial Narrow"/>
        <family val="2"/>
      </rPr>
      <t>plan de atención integral de la familias vulnerables</t>
    </r>
    <r>
      <rPr>
        <sz val="10"/>
        <rFont val="Arial Narrow"/>
        <family val="2"/>
      </rPr>
      <t xml:space="preserve"> que establezca una ruta de atención. </t>
    </r>
  </si>
  <si>
    <t>Plan de atención integral implementado</t>
  </si>
  <si>
    <t>1.1.1.2.2</t>
  </si>
  <si>
    <r>
      <t xml:space="preserve">Implementar (1) </t>
    </r>
    <r>
      <rPr>
        <b/>
        <sz val="10"/>
        <rFont val="Arial Narrow"/>
        <family val="2"/>
      </rPr>
      <t>estrategia para favorecer la cohesión familiar</t>
    </r>
    <r>
      <rPr>
        <sz val="10"/>
        <rFont val="Arial Narrow"/>
        <family val="2"/>
      </rPr>
      <t xml:space="preserve">, el relacionamiento afectivo y la participación democrática como núcleo de la sociedad. </t>
    </r>
  </si>
  <si>
    <t xml:space="preserve">Estrategia implementada </t>
  </si>
  <si>
    <t>1.1.1.2.3</t>
  </si>
  <si>
    <r>
      <t xml:space="preserve">Implementar (1) </t>
    </r>
    <r>
      <rPr>
        <b/>
        <sz val="10"/>
        <rFont val="Arial Narrow"/>
        <family val="2"/>
      </rPr>
      <t>estrategia de acompañamiento a las familias para prevenir la violencia y los abusos intrafamiliares</t>
    </r>
    <r>
      <rPr>
        <sz val="10"/>
        <rFont val="Arial Narrow"/>
        <family val="2"/>
      </rPr>
      <t>, y el consumo de sustancias psicoactivas.</t>
    </r>
  </si>
  <si>
    <t>CAMBIO POR LA NIÑEZ Y ADOLESCENCIA</t>
  </si>
  <si>
    <t>1.1.1.3.1</t>
  </si>
  <si>
    <r>
      <t xml:space="preserve">Suscribir (1) </t>
    </r>
    <r>
      <rPr>
        <b/>
        <sz val="10"/>
        <rFont val="Arial Narrow"/>
        <family val="2"/>
      </rPr>
      <t>Alianza por el Cambio Departamental para las Niñas y los Niños.</t>
    </r>
  </si>
  <si>
    <t xml:space="preserve">Alianza suscrita </t>
  </si>
  <si>
    <t>12. PODER POPULAR PARA EL CAMBIO</t>
  </si>
  <si>
    <t>1.1.1.3.2</t>
  </si>
  <si>
    <r>
      <t>Fortalecer (2)</t>
    </r>
    <r>
      <rPr>
        <b/>
        <sz val="10"/>
        <rFont val="Arial Narrow"/>
        <family val="2"/>
      </rPr>
      <t xml:space="preserve"> </t>
    </r>
    <r>
      <rPr>
        <sz val="10"/>
        <rFont val="Arial Narrow"/>
        <family val="2"/>
      </rPr>
      <t xml:space="preserve">escenarios de </t>
    </r>
    <r>
      <rPr>
        <b/>
        <sz val="10"/>
        <rFont val="Arial Narrow"/>
        <family val="2"/>
      </rPr>
      <t>participación infantil y adolescente</t>
    </r>
    <r>
      <rPr>
        <sz val="10"/>
        <rFont val="Arial Narrow"/>
        <family val="2"/>
      </rPr>
      <t>.</t>
    </r>
  </si>
  <si>
    <t>Escenarios fortalecidos</t>
  </si>
  <si>
    <t>1.1.1.3.3</t>
  </si>
  <si>
    <r>
      <t xml:space="preserve">Fortalecer (6) espacios legales e  interinstitucionales que propenden por la </t>
    </r>
    <r>
      <rPr>
        <b/>
        <sz val="10"/>
        <rFont val="Arial Narrow"/>
        <family val="2"/>
      </rPr>
      <t>realización plena de derechos NNA</t>
    </r>
    <r>
      <rPr>
        <sz val="10"/>
        <rFont val="Arial Narrow"/>
        <family val="2"/>
      </rPr>
      <t>.</t>
    </r>
  </si>
  <si>
    <t>Espacios legales e  interinstitucionales fortalecidos.</t>
  </si>
  <si>
    <t>1.1.1.3.4</t>
  </si>
  <si>
    <r>
      <t xml:space="preserve">Formular e implementar (1) plan de </t>
    </r>
    <r>
      <rPr>
        <b/>
        <sz val="10"/>
        <rFont val="Arial Narrow"/>
        <family val="2"/>
      </rPr>
      <t>prevención del trabajo infantil</t>
    </r>
    <r>
      <rPr>
        <sz val="10"/>
        <rFont val="Arial Narrow"/>
        <family val="2"/>
      </rPr>
      <t xml:space="preserve"> y erradicación de sus peores formas de explotación, de manera conjunta en el </t>
    </r>
    <r>
      <rPr>
        <b/>
        <sz val="10"/>
        <rFont val="Arial Narrow"/>
        <family val="2"/>
      </rPr>
      <t>Comité Interinstitucional para la erradicación del Trabajo Infantil</t>
    </r>
    <r>
      <rPr>
        <sz val="10"/>
        <rFont val="Arial Narrow"/>
        <family val="2"/>
      </rPr>
      <t xml:space="preserve">  (CIETI).</t>
    </r>
  </si>
  <si>
    <t>Plan de prevención del implementado</t>
  </si>
  <si>
    <t>1.1.1.3.5</t>
  </si>
  <si>
    <t>Implementar una (1) estrategia para la disminución de los embarazos en adolescentes en el departamento.</t>
  </si>
  <si>
    <t>1.1.1.3.6</t>
  </si>
  <si>
    <t>Diseñar y poner en funcionamiento una (1) ruta de atención que propenda por la reduccción del maltrato infantil, los abusos sexuales y todo tipo de violencia que amenacen o afecten la integridad de los NNA.</t>
  </si>
  <si>
    <t>Ruta de atención diseñadas y en funcionamiento</t>
  </si>
  <si>
    <t>1.1.1.3.7</t>
  </si>
  <si>
    <t>Poner en funcionamiento una (1) ludoteca móvil para la primera infancia.</t>
  </si>
  <si>
    <t>Ludoteca móvil en funcionamiento</t>
  </si>
  <si>
    <t>1.1.1.3.8</t>
  </si>
  <si>
    <r>
      <t xml:space="preserve">Fortalecer </t>
    </r>
    <r>
      <rPr>
        <b/>
        <sz val="10"/>
        <rFont val="Arial Narrow"/>
        <family val="2"/>
      </rPr>
      <t>(2)</t>
    </r>
    <r>
      <rPr>
        <sz val="10"/>
        <rFont val="Arial Narrow"/>
        <family val="2"/>
      </rPr>
      <t xml:space="preserve"> comités municipales y departamental de infancia y familia </t>
    </r>
  </si>
  <si>
    <t>Comités municipales y departamental fortalecidos</t>
  </si>
  <si>
    <t>1.1.1.3.9</t>
  </si>
  <si>
    <t xml:space="preserve">Gestionar y apoyar la creación de (1) Gabinete Infantil Departamental </t>
  </si>
  <si>
    <t>Gabinete Infantil Departamental creado</t>
  </si>
  <si>
    <t>JÓVENES POR EL CAMBIO</t>
  </si>
  <si>
    <t>1.1.1.4.1</t>
  </si>
  <si>
    <r>
      <t xml:space="preserve">Poner en funcionamiento y dotar (4) </t>
    </r>
    <r>
      <rPr>
        <b/>
        <sz val="10"/>
        <rFont val="Arial Narrow"/>
        <family val="2"/>
      </rPr>
      <t>casas de la juventud</t>
    </r>
    <r>
      <rPr>
        <sz val="10"/>
        <rFont val="Arial Narrow"/>
        <family val="2"/>
      </rPr>
      <t xml:space="preserve"> subregionales para el fortalecimiento y participación de las organizaciones juveniles.</t>
    </r>
  </si>
  <si>
    <t xml:space="preserve">Casas de la juventud subregionales dotadas y en funcionamiento </t>
  </si>
  <si>
    <t>1.1.1.4.2</t>
  </si>
  <si>
    <r>
      <t>Realizar (3)</t>
    </r>
    <r>
      <rPr>
        <b/>
        <sz val="10"/>
        <rFont val="Arial Narrow"/>
        <family val="2"/>
      </rPr>
      <t xml:space="preserve"> campamentos juveniles</t>
    </r>
    <r>
      <rPr>
        <sz val="10"/>
        <rFont val="Arial Narrow"/>
        <family val="2"/>
      </rPr>
      <t xml:space="preserve"> para el intercambio de experiencias, el ejercicio de la participación y apropiación de derechos sociales y ambientales.</t>
    </r>
  </si>
  <si>
    <t>Campamentos juveniles realizados</t>
  </si>
  <si>
    <t>1.1.1.4.3</t>
  </si>
  <si>
    <r>
      <t xml:space="preserve">Implementar (1) </t>
    </r>
    <r>
      <rPr>
        <b/>
        <sz val="10"/>
        <rFont val="Arial Narrow"/>
        <family val="2"/>
      </rPr>
      <t>e</t>
    </r>
    <r>
      <rPr>
        <sz val="10"/>
        <rFont val="Arial Narrow"/>
        <family val="2"/>
      </rPr>
      <t xml:space="preserve">strategia de </t>
    </r>
    <r>
      <rPr>
        <b/>
        <sz val="10"/>
        <rFont val="Arial Narrow"/>
        <family val="2"/>
      </rPr>
      <t xml:space="preserve">atención integral a los jóvenes campesinos </t>
    </r>
  </si>
  <si>
    <t>Estrategia implementada</t>
  </si>
  <si>
    <t>1.1.1.4.4</t>
  </si>
  <si>
    <r>
      <t xml:space="preserve">Acompañar y </t>
    </r>
    <r>
      <rPr>
        <b/>
        <sz val="10"/>
        <rFont val="Arial Narrow"/>
        <family val="2"/>
      </rPr>
      <t xml:space="preserve">apoyar (50) proyectos de emprendimiento formulados por grupos de jóvenes </t>
    </r>
  </si>
  <si>
    <t>Proyectos de emprendimiento apoyados</t>
  </si>
  <si>
    <t>1.1.1.4.5</t>
  </si>
  <si>
    <r>
      <t xml:space="preserve">Diseñar (2) </t>
    </r>
    <r>
      <rPr>
        <b/>
        <sz val="10"/>
        <rFont val="Arial Narrow"/>
        <family val="2"/>
      </rPr>
      <t xml:space="preserve">campañas pedagógicas </t>
    </r>
    <r>
      <rPr>
        <sz val="10"/>
        <rFont val="Arial Narrow"/>
        <family val="2"/>
      </rPr>
      <t xml:space="preserve">asociadas al </t>
    </r>
    <r>
      <rPr>
        <b/>
        <sz val="10"/>
        <rFont val="Arial Narrow"/>
        <family val="2"/>
      </rPr>
      <t>derecho a la</t>
    </r>
    <r>
      <rPr>
        <sz val="10"/>
        <rFont val="Arial Narrow"/>
        <family val="2"/>
      </rPr>
      <t xml:space="preserve"> </t>
    </r>
    <r>
      <rPr>
        <b/>
        <sz val="10"/>
        <rFont val="Arial Narrow"/>
        <family val="2"/>
      </rPr>
      <t>objeción de consciencia</t>
    </r>
    <r>
      <rPr>
        <sz val="10"/>
        <rFont val="Arial Narrow"/>
        <family val="2"/>
      </rPr>
      <t xml:space="preserve"> en el marco de la prestación del servicio militar</t>
    </r>
    <r>
      <rPr>
        <b/>
        <sz val="10"/>
        <rFont val="Arial Narrow"/>
        <family val="2"/>
      </rPr>
      <t xml:space="preserve"> y prevención del reclutamiento forzado.</t>
    </r>
  </si>
  <si>
    <t>Campañas pedagógicas diseñadas</t>
  </si>
  <si>
    <t>1.1.1.4.6</t>
  </si>
  <si>
    <r>
      <t xml:space="preserve">Apoyar la </t>
    </r>
    <r>
      <rPr>
        <b/>
        <sz val="10"/>
        <rFont val="Arial Narrow"/>
        <family val="2"/>
      </rPr>
      <t xml:space="preserve">conformación de (4) consejos de juventudes </t>
    </r>
    <r>
      <rPr>
        <sz val="10"/>
        <rFont val="Arial Narrow"/>
        <family val="2"/>
      </rPr>
      <t xml:space="preserve">municipales y departamental </t>
    </r>
  </si>
  <si>
    <t>Consejos de juventudes municipales y departamental creados</t>
  </si>
  <si>
    <t>1.1.1.4.7</t>
  </si>
  <si>
    <r>
      <t xml:space="preserve">Apoyar la </t>
    </r>
    <r>
      <rPr>
        <b/>
        <sz val="10"/>
        <rFont val="Arial Narrow"/>
        <family val="2"/>
      </rPr>
      <t xml:space="preserve">creación de (1) plataforma de juventudes municipales y departamental y su fortalecimiento con procesos formativos articulados con la escuela de liderazgo, política y social. </t>
    </r>
  </si>
  <si>
    <t>Plataforma creada y fortalecida</t>
  </si>
  <si>
    <t>1.1.1.4.8</t>
  </si>
  <si>
    <r>
      <t>Diseñar e implementar (1) e</t>
    </r>
    <r>
      <rPr>
        <b/>
        <sz val="10"/>
        <rFont val="Arial Narrow"/>
        <family val="2"/>
      </rPr>
      <t>strategia para la prevención del consumo de sustancias psicoactivas, criminalidad, barras bravas, violencias   en jóvenes, entre otros.</t>
    </r>
  </si>
  <si>
    <t>Estrategia diseñada e implementada</t>
  </si>
  <si>
    <t>VEJEZ DIGNA POR EL CAMBIO</t>
  </si>
  <si>
    <t>1.1.1.5.1</t>
  </si>
  <si>
    <r>
      <t>Gestionar la construcción y operación de (3)</t>
    </r>
    <r>
      <rPr>
        <b/>
        <sz val="10"/>
        <rFont val="Arial Narrow"/>
        <family val="2"/>
      </rPr>
      <t xml:space="preserve"> Centros Vida Día y Noche</t>
    </r>
    <r>
      <rPr>
        <sz val="10"/>
        <rFont val="Arial Narrow"/>
        <family val="2"/>
      </rPr>
      <t>.</t>
    </r>
  </si>
  <si>
    <t>Centros Vida Día y Noche construidos y en operación</t>
  </si>
  <si>
    <t>Secretaría de Infraestructura</t>
  </si>
  <si>
    <t>1.1.1.5.2</t>
  </si>
  <si>
    <t>Implementar (1) estrategia para la ejecución de proyectos productivos para persona mayor en los Centros vida día y noche</t>
  </si>
  <si>
    <t>1.1.1.5.3</t>
  </si>
  <si>
    <t>Consolidar (1) organización de personas mayores para hacer seguimiento a la gestión e inversión local.</t>
  </si>
  <si>
    <t xml:space="preserve">Organización de personas mayores consolidadas </t>
  </si>
  <si>
    <t>1.1.1.5.4</t>
  </si>
  <si>
    <t>Implementar (1) estrategia para la consolidación de saberes e historias contados por nuestros abuelos.</t>
  </si>
  <si>
    <t>MUJERES POR EL CAMBIO</t>
  </si>
  <si>
    <t>1.1.1.6.2</t>
  </si>
  <si>
    <r>
      <t xml:space="preserve">Gestionar la adecuación, dotación y puesta en funcionamiento de (3) </t>
    </r>
    <r>
      <rPr>
        <b/>
        <sz val="10"/>
        <rFont val="Arial Narrow"/>
        <family val="2"/>
      </rPr>
      <t>Casa Refugio y de Empoderamiento de la  Mujer,</t>
    </r>
    <r>
      <rPr>
        <sz val="10"/>
        <rFont val="Arial Narrow"/>
        <family val="2"/>
      </rPr>
      <t xml:space="preserve"> con la articulación para su sostenimiento y viabilidad funcional con Alcaldias de las subregiones, además con las autoridades públicas y privadas. </t>
    </r>
  </si>
  <si>
    <t>Casas adecuadas y operando</t>
  </si>
  <si>
    <t>1.1.1.6.3</t>
  </si>
  <si>
    <t>Apoyar (300) Mujeres en procesos de formación e iniciativas organizacionales</t>
  </si>
  <si>
    <t xml:space="preserve">Mujeres apoyadas </t>
  </si>
  <si>
    <t>1.1.1.6.4</t>
  </si>
  <si>
    <t>Apoyar técnica y financieramente (10) organizaciones de mujeres en el departamento</t>
  </si>
  <si>
    <t xml:space="preserve">Organizaciones apoyadas </t>
  </si>
  <si>
    <t>1.1.1.6.5</t>
  </si>
  <si>
    <t>Implementar en (29) Municipios la ruta de atención a mujeres víctimas de violencia</t>
  </si>
  <si>
    <t>Rutas implementadas en municipios</t>
  </si>
  <si>
    <t>1.1.1.6.6</t>
  </si>
  <si>
    <t>Fortalecer (1) Comité Departamental de seguimiento a la Ley 1257 de 2008 para la prevención de las violencias</t>
  </si>
  <si>
    <t xml:space="preserve">Comité Departamental fortalecido </t>
  </si>
  <si>
    <t>1.1.1.6.7</t>
  </si>
  <si>
    <t xml:space="preserve">Socializar y difundir en (29) Municipios del Departamento, la Política Pública de Mujer </t>
  </si>
  <si>
    <t>Política Pública de Mujer socializada y difundida en el Magdalena</t>
  </si>
  <si>
    <t>CAMPESINOS POR EL CAMBIO</t>
  </si>
  <si>
    <t>1.1.1.7.1</t>
  </si>
  <si>
    <r>
      <t xml:space="preserve">Gestionar la adecuación y puesta en funcionamiento (2) </t>
    </r>
    <r>
      <rPr>
        <b/>
        <sz val="10"/>
        <rFont val="Arial Narrow"/>
        <family val="2"/>
      </rPr>
      <t>Casas Campesinas</t>
    </r>
    <r>
      <rPr>
        <sz val="10"/>
        <rFont val="Arial Narrow"/>
        <family val="2"/>
      </rPr>
      <t xml:space="preserve">. </t>
    </r>
  </si>
  <si>
    <t>Casas Campesinas adecuadas y en funcionamiento</t>
  </si>
  <si>
    <t>1.1.1.7.2</t>
  </si>
  <si>
    <r>
      <t>Convocar (1) M</t>
    </r>
    <r>
      <rPr>
        <b/>
        <sz val="10"/>
        <rFont val="Arial Narrow"/>
        <family val="2"/>
      </rPr>
      <t>esa de Diálogo Social Campesino</t>
    </r>
    <r>
      <rPr>
        <sz val="10"/>
        <rFont val="Arial Narrow"/>
        <family val="2"/>
      </rPr>
      <t xml:space="preserve"> para el seguimiento de proyectos, planes y políticas públicas dirigidos a la población campesina en condición de vulnerabilidad.</t>
    </r>
  </si>
  <si>
    <t>Mesa de diálogo social convocada y realizada</t>
  </si>
  <si>
    <t>PUEBLOS ANCESTRALES POR EL CAMBIO</t>
  </si>
  <si>
    <t>1.1.1.8.1</t>
  </si>
  <si>
    <r>
      <t>Poner en funcionamiento y dotar (2) C</t>
    </r>
    <r>
      <rPr>
        <b/>
        <sz val="10"/>
        <rFont val="Arial Narrow"/>
        <family val="2"/>
      </rPr>
      <t>asas indígenas</t>
    </r>
    <r>
      <rPr>
        <sz val="10"/>
        <rFont val="Arial Narrow"/>
        <family val="2"/>
      </rPr>
      <t>.</t>
    </r>
  </si>
  <si>
    <t xml:space="preserve">Casas Indígenas en funcionamiento </t>
  </si>
  <si>
    <t>1.1.1.8.2</t>
  </si>
  <si>
    <r>
      <t xml:space="preserve">Elaborar e implementar (1) procedimiento para la </t>
    </r>
    <r>
      <rPr>
        <b/>
        <sz val="10"/>
        <rFont val="Arial Narrow"/>
        <family val="2"/>
      </rPr>
      <t>ampliación y saneamiento de resguardos indígenas.</t>
    </r>
  </si>
  <si>
    <t>Procedimiento elaborado e implementado</t>
  </si>
  <si>
    <t>1.1.1.8.3</t>
  </si>
  <si>
    <r>
      <t xml:space="preserve">Diseñar e implementar (1) estrategia de comunicaciones para el </t>
    </r>
    <r>
      <rPr>
        <b/>
        <sz val="10"/>
        <rFont val="Arial Narrow"/>
        <family val="2"/>
      </rPr>
      <t>reconocimiento de los saberes ancestrales y la cultura indígena</t>
    </r>
    <r>
      <rPr>
        <sz val="10"/>
        <rFont val="Arial Narrow"/>
        <family val="2"/>
      </rPr>
      <t>.</t>
    </r>
  </si>
  <si>
    <t>Estrategia de comunicación realizada</t>
  </si>
  <si>
    <t>1.1.1.8.4</t>
  </si>
  <si>
    <r>
      <t xml:space="preserve">Convocar (1) </t>
    </r>
    <r>
      <rPr>
        <b/>
        <sz val="10"/>
        <rFont val="Arial Narrow"/>
        <family val="2"/>
      </rPr>
      <t>Mesa de Diálogo Social para regular el turismo en la Sierra Nevada.</t>
    </r>
  </si>
  <si>
    <t>Mesa de diálogo convocada y realizada</t>
  </si>
  <si>
    <t>PUEBLO AFRO -NARP- POR EL CAMBIO</t>
  </si>
  <si>
    <t>1.1.1.9.1</t>
  </si>
  <si>
    <r>
      <t xml:space="preserve">Beneficiar (1.000) jóvenes de la </t>
    </r>
    <r>
      <rPr>
        <b/>
        <sz val="10"/>
        <rFont val="Arial Narrow"/>
        <family val="2"/>
      </rPr>
      <t>población NARP con acceso a</t>
    </r>
    <r>
      <rPr>
        <sz val="10"/>
        <rFont val="Arial Narrow"/>
        <family val="2"/>
      </rPr>
      <t xml:space="preserve"> </t>
    </r>
    <r>
      <rPr>
        <b/>
        <sz val="10"/>
        <rFont val="Arial Narrow"/>
        <family val="2"/>
      </rPr>
      <t>la inclusión laboral y apoyo a sus emprendimientos.</t>
    </r>
  </si>
  <si>
    <t xml:space="preserve">Jóvenes beneficiados </t>
  </si>
  <si>
    <t>1.1.1.9.2</t>
  </si>
  <si>
    <r>
      <t xml:space="preserve">Beneficiar (2) consejos comunitarios u organizaciones de base </t>
    </r>
    <r>
      <rPr>
        <b/>
        <sz val="10"/>
        <rFont val="Arial Narrow"/>
        <family val="2"/>
      </rPr>
      <t>población NARP con proyectos de emprendimiento</t>
    </r>
    <r>
      <rPr>
        <sz val="10"/>
        <rFont val="Arial Narrow"/>
        <family val="2"/>
      </rPr>
      <t xml:space="preserve"> productivo que afiancen su identidad.</t>
    </r>
  </si>
  <si>
    <t xml:space="preserve">Consejos u Organizaciones beneficiadas </t>
  </si>
  <si>
    <t>1.1.1.9.3</t>
  </si>
  <si>
    <r>
      <t>Diseñar e implementar (1) estrategia de comunicaciones para el reconocimiento cultural</t>
    </r>
    <r>
      <rPr>
        <b/>
        <sz val="10"/>
        <rFont val="Arial Narrow"/>
        <family val="2"/>
      </rPr>
      <t xml:space="preserve"> </t>
    </r>
    <r>
      <rPr>
        <sz val="10"/>
        <rFont val="Arial Narrow"/>
        <family val="2"/>
      </rPr>
      <t xml:space="preserve">de los </t>
    </r>
    <r>
      <rPr>
        <b/>
        <sz val="10"/>
        <rFont val="Arial Narrow"/>
        <family val="2"/>
      </rPr>
      <t>saberes ancestrales y la cultura afrodescendiente</t>
    </r>
    <r>
      <rPr>
        <sz val="10"/>
        <rFont val="Arial Narrow"/>
        <family val="2"/>
      </rPr>
      <t>.</t>
    </r>
  </si>
  <si>
    <t>1.1.1.9.4</t>
  </si>
  <si>
    <r>
      <t xml:space="preserve">Crear y poner en funcionamiento (1) </t>
    </r>
    <r>
      <rPr>
        <b/>
        <sz val="10"/>
        <rFont val="Arial Narrow"/>
        <family val="2"/>
      </rPr>
      <t>Gerencia de Asuntos Afro y Etnicos</t>
    </r>
    <r>
      <rPr>
        <sz val="10"/>
        <rFont val="Arial Narrow"/>
        <family val="2"/>
      </rPr>
      <t>.</t>
    </r>
  </si>
  <si>
    <t>Gerencia  de Asuntos Afro y Étnicos creada y en operación</t>
  </si>
  <si>
    <t xml:space="preserve">VÍCTIMAS CON DIGNIDAD PARA EL CAMBIO </t>
  </si>
  <si>
    <t>1. CAMBIO POR LA PAZ</t>
  </si>
  <si>
    <t>1.1.1.10.1</t>
  </si>
  <si>
    <t xml:space="preserve">Diseñar e implementar (1) estrategia para la atención integral a poblaciones víctimas del conflicto armado, con enfoque étnico. </t>
  </si>
  <si>
    <t>1.1.1.10.2</t>
  </si>
  <si>
    <t>Convocar (15) mesas de diálogo social para el seguimiento, acompañamiento y cumplimiento de las sentencias de restitución de tierras y las reparaciones colectivas.</t>
  </si>
  <si>
    <t>Mesas convocadas</t>
  </si>
  <si>
    <t>1.1.1.10.3</t>
  </si>
  <si>
    <t>Beneficiar a (5.000) víctimas del conflicto armado con el cumplimiento de medidas de planes de reparaciones colectivas, con especial énfasis en las que integren el enfoque étnico.</t>
  </si>
  <si>
    <t>Beneficiarios atendidos</t>
  </si>
  <si>
    <t xml:space="preserve">8. COOPERATIVAS PARA EL PROGRESO </t>
  </si>
  <si>
    <t>1.1.1.10.4</t>
  </si>
  <si>
    <t>Beneficiar a (5.000) víctimas del conflicto armado con el cumplimiento de órdenes de sentencias de restitución de tierras, a través de iniciativas complementarias con especial énfasis en las que integren el enfoque étnico.</t>
  </si>
  <si>
    <t>1.1.1.10.5</t>
  </si>
  <si>
    <t>Garantizar el acceso de (1.000) mujeres cabeza de familia, desplazadas o víctimas de otros hechos, con especial énfasis en las sobrevivientes de violencia sexual en el marco del conflicto armado a programas de restablecimiento de derechos y construcción de paz.</t>
  </si>
  <si>
    <t xml:space="preserve">Mujeres beneficiadas </t>
  </si>
  <si>
    <t>1.1.1.10.6</t>
  </si>
  <si>
    <t xml:space="preserve">Diseñar e implementar (1) hoja de ruta para la asignación de recursos con alcaldías, gobierno nacional y cooperación internacional para cofinanciación y apoyo técnico a procesos de reclamantes de tierras, retornos, reubicación y proyectos productivos para víctimas rurales </t>
  </si>
  <si>
    <t xml:space="preserve">Hoja de ruta diseñada e implementada </t>
  </si>
  <si>
    <t>1.1.1.10.7</t>
  </si>
  <si>
    <t xml:space="preserve">Diseñar e implementar  (1) Ruta de  Ayuda Humanitaria Inmediata –AHI,  con el fin de  atender las solicitudes de Municipios en materia de subsidios y auxilio funerario </t>
  </si>
  <si>
    <t>Ruta diseñada e implementada</t>
  </si>
  <si>
    <t>1.1.1.10.8</t>
  </si>
  <si>
    <t>Suscribir (1) Alianza por el Cambio para la adecuación del Centro Regional de Atención a Víctimas- CRAV</t>
  </si>
  <si>
    <t>Centro Regional de Atención a Víctimas- CRAV adecuado</t>
  </si>
  <si>
    <t>1.1.1.10.9</t>
  </si>
  <si>
    <t xml:space="preserve">Crear (1) Fondo de Verdad, Memoria y Paz  como estrategia de Reconstrucción de la Memoria Histórica del Conflicto Armado </t>
  </si>
  <si>
    <t>Fondo creado</t>
  </si>
  <si>
    <t>1.1.1.10.10</t>
  </si>
  <si>
    <t>Apoyar técnica y financieramente (45) iniciativas de memoria histórica, verdad y justicia para la no repetición y la reconciliación a través del fondo Verdad, Memoria y Paz en el Departamento.</t>
  </si>
  <si>
    <t>Iniciativas apoyadas</t>
  </si>
  <si>
    <t>1.1.1.10.12</t>
  </si>
  <si>
    <t>Beneficiar a (2.000) víctimas del conflicto armado con acceso a procesos de formación, capacitación y/o la formalización de sus emprendimientos productivos, priorizando a jóvenes.</t>
  </si>
  <si>
    <t xml:space="preserve">Beneficiarios atendidos </t>
  </si>
  <si>
    <t>1.1.1.10.13</t>
  </si>
  <si>
    <t>Implementar (1) estrategia de participación efectiva de las víctimas con apoyo técnico y financiero para la mesa departamental de partición de víctimas y otras organizaciones (Ley1448).</t>
  </si>
  <si>
    <t>1.1.1.10.14</t>
  </si>
  <si>
    <r>
      <t xml:space="preserve">Diseñar e implementar (1) estrategia de apoyo técnico y financiero a la </t>
    </r>
    <r>
      <rPr>
        <b/>
        <sz val="10"/>
        <rFont val="Arial Narrow"/>
        <family val="2"/>
      </rPr>
      <t>Mesa Departamental de</t>
    </r>
    <r>
      <rPr>
        <sz val="10"/>
        <rFont val="Arial Narrow"/>
        <family val="2"/>
      </rPr>
      <t xml:space="preserve"> P</t>
    </r>
    <r>
      <rPr>
        <b/>
        <sz val="10"/>
        <rFont val="Arial Narrow"/>
        <family val="2"/>
      </rPr>
      <t>articipación de Víctimas</t>
    </r>
    <r>
      <rPr>
        <sz val="10"/>
        <rFont val="Arial Narrow"/>
        <family val="2"/>
      </rPr>
      <t>.</t>
    </r>
  </si>
  <si>
    <t>CAMBIO SIN BARRERAS</t>
  </si>
  <si>
    <t>1.1.1.11.1</t>
  </si>
  <si>
    <r>
      <t xml:space="preserve">Realizar jornadas de </t>
    </r>
    <r>
      <rPr>
        <b/>
        <sz val="10"/>
        <rFont val="Arial Narrow"/>
        <family val="2"/>
      </rPr>
      <t>formación laboral y productiva para</t>
    </r>
    <r>
      <rPr>
        <sz val="10"/>
        <rFont val="Arial Narrow"/>
        <family val="2"/>
      </rPr>
      <t xml:space="preserve"> (1.000) </t>
    </r>
    <r>
      <rPr>
        <b/>
        <sz val="10"/>
        <rFont val="Arial Narrow"/>
        <family val="2"/>
      </rPr>
      <t>personas con discapacidad</t>
    </r>
    <r>
      <rPr>
        <sz val="10"/>
        <rFont val="Arial Narrow"/>
        <family val="2"/>
      </rPr>
      <t>.</t>
    </r>
  </si>
  <si>
    <t xml:space="preserve">Personas vinculadas </t>
  </si>
  <si>
    <t>1.1.1.11.2</t>
  </si>
  <si>
    <r>
      <t xml:space="preserve">Suscribir (3) Alianzas por el Cambio para promover la </t>
    </r>
    <r>
      <rPr>
        <b/>
        <sz val="10"/>
        <rFont val="Arial Narrow"/>
        <family val="2"/>
      </rPr>
      <t>vinculación y capacitación de personas con discapacidad</t>
    </r>
    <r>
      <rPr>
        <sz val="10"/>
        <rFont val="Arial Narrow"/>
        <family val="2"/>
      </rPr>
      <t>, con entidades públicas, privadas y el sector educativo.</t>
    </r>
  </si>
  <si>
    <t>Alianzas suscritas y ejecución</t>
  </si>
  <si>
    <t>1.1.1.11.3</t>
  </si>
  <si>
    <r>
      <t xml:space="preserve">Promover la </t>
    </r>
    <r>
      <rPr>
        <b/>
        <sz val="10"/>
        <rFont val="Arial Narrow"/>
        <family val="2"/>
      </rPr>
      <t>inclusión laboral</t>
    </r>
    <r>
      <rPr>
        <sz val="10"/>
        <rFont val="Arial Narrow"/>
        <family val="2"/>
      </rPr>
      <t xml:space="preserve"> </t>
    </r>
    <r>
      <rPr>
        <b/>
        <sz val="10"/>
        <rFont val="Arial Narrow"/>
        <family val="2"/>
      </rPr>
      <t>de (3%) personas con discapacidad en la administración pública</t>
    </r>
    <r>
      <rPr>
        <sz val="10"/>
        <rFont val="Arial Narrow"/>
        <family val="2"/>
      </rPr>
      <t xml:space="preserve"> Departamental. </t>
    </r>
  </si>
  <si>
    <t>Oficina de Talento Humano</t>
  </si>
  <si>
    <t>1.1.1.11.4</t>
  </si>
  <si>
    <r>
      <t xml:space="preserve">Formular e implementar (1) plan para fortalecer la disponibilidad de mecanismos de comunicación y </t>
    </r>
    <r>
      <rPr>
        <b/>
        <sz val="10"/>
        <rFont val="Arial Narrow"/>
        <family val="2"/>
      </rPr>
      <t>acceso a la información para la población con discapacidad auditiva y visual</t>
    </r>
    <r>
      <rPr>
        <sz val="10"/>
        <rFont val="Arial Narrow"/>
        <family val="2"/>
      </rPr>
      <t xml:space="preserve">. </t>
    </r>
  </si>
  <si>
    <t>Plan formulado y en implementación</t>
  </si>
  <si>
    <t>1.1.1.11.5</t>
  </si>
  <si>
    <r>
      <t xml:space="preserve">Implementar y poner en operación (1) </t>
    </r>
    <r>
      <rPr>
        <b/>
        <sz val="10"/>
        <rFont val="Arial Narrow"/>
        <family val="2"/>
      </rPr>
      <t>Comité Departamental de Discapacidad</t>
    </r>
    <r>
      <rPr>
        <sz val="10"/>
        <rFont val="Arial Narrow"/>
        <family val="2"/>
      </rPr>
      <t>.</t>
    </r>
  </si>
  <si>
    <t>Comité implementado y en operación</t>
  </si>
  <si>
    <t>1. EDUCACIÓN Y BECAS DEL CAMBIO</t>
  </si>
  <si>
    <t>1.1.1.11.6</t>
  </si>
  <si>
    <r>
      <t xml:space="preserve">Diseñar e implementar (1) </t>
    </r>
    <r>
      <rPr>
        <b/>
        <sz val="10"/>
        <rFont val="Arial Narrow"/>
        <family val="2"/>
      </rPr>
      <t>estrategia para la garantia del derecho a una educación inclusiva para la población en condiciones de discapacidad</t>
    </r>
    <r>
      <rPr>
        <sz val="10"/>
        <rFont val="Arial Narrow"/>
        <family val="2"/>
      </rPr>
      <t xml:space="preserve"> en los (28) Municipios no Certificados del Departamento</t>
    </r>
  </si>
  <si>
    <t xml:space="preserve">Estrategia implementada 
</t>
  </si>
  <si>
    <t>1.1.1.11.7</t>
  </si>
  <si>
    <r>
      <t xml:space="preserve">Poner en funcionamiento y dotar (1) </t>
    </r>
    <r>
      <rPr>
        <b/>
        <sz val="10"/>
        <rFont val="Arial Narrow"/>
        <family val="2"/>
      </rPr>
      <t xml:space="preserve">oficina para la atención de personas con  Discapacidad </t>
    </r>
    <r>
      <rPr>
        <sz val="10"/>
        <rFont val="Arial Narrow"/>
        <family val="2"/>
      </rPr>
      <t xml:space="preserve">- Ventanilla y Portal para la Inclusión. </t>
    </r>
  </si>
  <si>
    <t xml:space="preserve">Oficina creada y en operación </t>
  </si>
  <si>
    <t>CAMBIO ES DIVERSIDAD</t>
  </si>
  <si>
    <t>1.1.1.12.1</t>
  </si>
  <si>
    <t>Poner en funcionamiento y dotar (2) Casas de la Diversidad LGBTIQ+</t>
  </si>
  <si>
    <t>Casas en funcionamiento</t>
  </si>
  <si>
    <t>1.1.1.12.2</t>
  </si>
  <si>
    <r>
      <t xml:space="preserve">Realizar (5) </t>
    </r>
    <r>
      <rPr>
        <b/>
        <sz val="10"/>
        <rFont val="Arial Narrow"/>
        <family val="2"/>
      </rPr>
      <t xml:space="preserve">encuentros subregionales de la población LGBTIQ+ </t>
    </r>
    <r>
      <rPr>
        <sz val="10"/>
        <rFont val="Arial Narrow"/>
        <family val="2"/>
      </rPr>
      <t xml:space="preserve">con sus espacios y procesos preparatorios. </t>
    </r>
  </si>
  <si>
    <t>Encuentros realizados</t>
  </si>
  <si>
    <t>1.1.1.12.3</t>
  </si>
  <si>
    <r>
      <t xml:space="preserve">Diseñar e implementar (2) </t>
    </r>
    <r>
      <rPr>
        <b/>
        <sz val="10"/>
        <rFont val="Arial Narrow"/>
        <family val="2"/>
      </rPr>
      <t>campañas de comunicación en diversidad sexual</t>
    </r>
    <r>
      <rPr>
        <sz val="10"/>
        <rFont val="Arial Narrow"/>
        <family val="2"/>
      </rPr>
      <t xml:space="preserve"> e identidades de género.</t>
    </r>
  </si>
  <si>
    <t>Campañas diseñadas e implementadas</t>
  </si>
  <si>
    <t>1.1.1.12.4</t>
  </si>
  <si>
    <r>
      <t xml:space="preserve">Realizar jornadas de </t>
    </r>
    <r>
      <rPr>
        <b/>
        <sz val="10"/>
        <rFont val="Arial Narrow"/>
        <family val="2"/>
      </rPr>
      <t>capacitación para (200) servidores públicos en género, diversidad sexual</t>
    </r>
    <r>
      <rPr>
        <sz val="10"/>
        <rFont val="Arial Narrow"/>
        <family val="2"/>
      </rPr>
      <t xml:space="preserve">, identidades de género y nuevas masculinidades. </t>
    </r>
  </si>
  <si>
    <t>Servidores públicos capacitados</t>
  </si>
  <si>
    <t>1.1.1.12.5</t>
  </si>
  <si>
    <r>
      <t xml:space="preserve">Suscribir (3) </t>
    </r>
    <r>
      <rPr>
        <b/>
        <sz val="10"/>
        <rFont val="Arial Narrow"/>
        <family val="2"/>
      </rPr>
      <t>Alianzas por el Cambio por la población LGBTIQ+</t>
    </r>
    <r>
      <rPr>
        <sz val="10"/>
        <rFont val="Arial Narrow"/>
        <family val="2"/>
      </rPr>
      <t xml:space="preserve"> </t>
    </r>
    <r>
      <rPr>
        <b/>
        <sz val="10"/>
        <rFont val="Arial Narrow"/>
        <family val="2"/>
      </rPr>
      <t>para el empleo</t>
    </r>
    <r>
      <rPr>
        <sz val="10"/>
        <rFont val="Arial Narrow"/>
        <family val="2"/>
      </rPr>
      <t>, el emprendimiento y el desarrollo humano, con especial énfasis en las personas trans.</t>
    </r>
  </si>
  <si>
    <t>Alianzas para el Cambio suscritas y ejecución</t>
  </si>
  <si>
    <t>1.1.1.12.6</t>
  </si>
  <si>
    <r>
      <t xml:space="preserve">Crear y poner en funcionamiento (1) </t>
    </r>
    <r>
      <rPr>
        <b/>
        <sz val="10"/>
        <rFont val="Arial Narrow"/>
        <family val="2"/>
      </rPr>
      <t>Asamblea Ciudadana Consultiva Departamental por los derechos  LGBTIQ+</t>
    </r>
    <r>
      <rPr>
        <sz val="10"/>
        <rFont val="Arial Narrow"/>
        <family val="2"/>
      </rPr>
      <t>.</t>
    </r>
  </si>
  <si>
    <t>Asamblea Ciudadana creada y en funcionamiento</t>
  </si>
  <si>
    <t>1.1.1.12.7</t>
  </si>
  <si>
    <r>
      <t xml:space="preserve">Convocar (1) </t>
    </r>
    <r>
      <rPr>
        <b/>
        <sz val="10"/>
        <rFont val="Arial Narrow"/>
        <family val="2"/>
      </rPr>
      <t xml:space="preserve">Mesa de Diálogo Social y ruta de atención integral a la población LGBTIQ+ </t>
    </r>
    <r>
      <rPr>
        <sz val="10"/>
        <rFont val="Arial Narrow"/>
        <family val="2"/>
      </rPr>
      <t xml:space="preserve">para el ejercicio pleno de derechos y la erradicación de discriminaciones y violencias. </t>
    </r>
  </si>
  <si>
    <t>Mesa convocada y en operación</t>
  </si>
  <si>
    <t>MIGRANTES CON DERECHOS CAMBIAN</t>
  </si>
  <si>
    <t>1.1.1.13.1</t>
  </si>
  <si>
    <r>
      <t xml:space="preserve">Formular e implementar (1) </t>
    </r>
    <r>
      <rPr>
        <b/>
        <sz val="10"/>
        <rFont val="Arial Narrow"/>
        <family val="2"/>
      </rPr>
      <t>plan de acción humanitario para inmigrantes</t>
    </r>
    <r>
      <rPr>
        <sz val="10"/>
        <rFont val="Arial Narrow"/>
        <family val="2"/>
      </rPr>
      <t xml:space="preserve"> y/o sujetos de protección internacional.</t>
    </r>
  </si>
  <si>
    <t>Plan de acción formulado y ejecutado</t>
  </si>
  <si>
    <t>1.1.1.13.2</t>
  </si>
  <si>
    <r>
      <t xml:space="preserve">Brindar asistencia técnica a los (29) municipios en la implementación de un </t>
    </r>
    <r>
      <rPr>
        <b/>
        <sz val="10"/>
        <rFont val="Arial Narrow"/>
        <family val="2"/>
      </rPr>
      <t>protocolo para la atención social de la población inmigrante</t>
    </r>
    <r>
      <rPr>
        <sz val="10"/>
        <rFont val="Arial Narrow"/>
        <family val="2"/>
      </rPr>
      <t>.</t>
    </r>
  </si>
  <si>
    <t xml:space="preserve">Municipios con asistencia técnica </t>
  </si>
  <si>
    <t xml:space="preserve">CAMBIO EN LA GESTIÓN DE LA EQUIDAD </t>
  </si>
  <si>
    <t>1.1.1.14.1</t>
  </si>
  <si>
    <r>
      <t xml:space="preserve">Crear y poner en funcionamiento (1) </t>
    </r>
    <r>
      <rPr>
        <b/>
        <sz val="10"/>
        <rFont val="Arial Narrow"/>
        <family val="2"/>
      </rPr>
      <t>Secretaría para la Equidad e Inclusión Social</t>
    </r>
    <r>
      <rPr>
        <sz val="10"/>
        <rFont val="Arial Narrow"/>
        <family val="2"/>
      </rPr>
      <t xml:space="preserve">. </t>
    </r>
  </si>
  <si>
    <t>Secretaría para la Equidad e Inclusión Social creada y en funcionamiento</t>
  </si>
  <si>
    <t xml:space="preserve">CAMBIO POR LA COBERTURA EDUCATIVA </t>
  </si>
  <si>
    <t>YO SÍ CAMBIO</t>
  </si>
  <si>
    <t>1.2.1.1.1</t>
  </si>
  <si>
    <r>
      <rPr>
        <b/>
        <sz val="10"/>
        <rFont val="Arial Narrow"/>
        <family val="2"/>
      </rPr>
      <t xml:space="preserve">Alfabetizar (50.000) Adultos y Jovenes mayores de 15 años, </t>
    </r>
    <r>
      <rPr>
        <sz val="10"/>
        <rFont val="Arial Narrow"/>
        <family val="2"/>
      </rPr>
      <t>mediante la vinculación de 2.000 voluntarios bachilleres, profesionales, funcionarios, entre otros.</t>
    </r>
  </si>
  <si>
    <t>Personas alfabetizadas</t>
  </si>
  <si>
    <t>Secretaría de Educación</t>
  </si>
  <si>
    <t>1.2.1.1.2</t>
  </si>
  <si>
    <r>
      <t xml:space="preserve">Consolidar (10.000) </t>
    </r>
    <r>
      <rPr>
        <b/>
        <sz val="10"/>
        <rFont val="Arial Narrow"/>
        <family val="2"/>
      </rPr>
      <t>historias contadas por alfabetizados</t>
    </r>
    <r>
      <rPr>
        <sz val="10"/>
        <rFont val="Arial Narrow"/>
        <family val="2"/>
      </rPr>
      <t>.</t>
    </r>
  </si>
  <si>
    <t>Historias contadas por alfabetizados</t>
  </si>
  <si>
    <t>1.2.1.1.3</t>
  </si>
  <si>
    <r>
      <t xml:space="preserve">Suscribir (1) </t>
    </r>
    <r>
      <rPr>
        <b/>
        <sz val="10"/>
        <rFont val="Arial Narrow"/>
        <family val="2"/>
      </rPr>
      <t>Alianza por el Cambio para la Alfabetización</t>
    </r>
    <r>
      <rPr>
        <sz val="10"/>
        <rFont val="Arial Narrow"/>
        <family val="2"/>
      </rPr>
      <t xml:space="preserve"> con amplia participación de la sociedad</t>
    </r>
  </si>
  <si>
    <t>Alianza por el Cambio suscrita y en ejecución</t>
  </si>
  <si>
    <t>CAMBIO ES, TODOS AL COLEGIO</t>
  </si>
  <si>
    <t>1.2.1.2.1</t>
  </si>
  <si>
    <r>
      <t xml:space="preserve">Vincular a (2.000) nuevos niños y niñas de 0 a 3 años a la </t>
    </r>
    <r>
      <rPr>
        <b/>
        <sz val="10"/>
        <rFont val="Arial Narrow"/>
        <family val="2"/>
      </rPr>
      <t xml:space="preserve">educación inicial para la primera infancia </t>
    </r>
    <r>
      <rPr>
        <sz val="10"/>
        <rFont val="Arial Narrow"/>
        <family val="2"/>
      </rPr>
      <t>pública y de calidad.</t>
    </r>
  </si>
  <si>
    <t>Niños y niñas vinculados</t>
  </si>
  <si>
    <t>1.2.1.2.2</t>
  </si>
  <si>
    <r>
      <t xml:space="preserve">Implementar (1) </t>
    </r>
    <r>
      <rPr>
        <b/>
        <sz val="10"/>
        <rFont val="Arial Narrow"/>
        <family val="2"/>
      </rPr>
      <t xml:space="preserve">ruta de garantía para la transición de niños y niñas al sistema educativo. </t>
    </r>
  </si>
  <si>
    <t>Ruta de garantía para la transición implementada</t>
  </si>
  <si>
    <t>1.2.1.2.3</t>
  </si>
  <si>
    <r>
      <t xml:space="preserve">Mantener la cobertura y vincular (4.500) nuevos estudiantes a la </t>
    </r>
    <r>
      <rPr>
        <b/>
        <sz val="10"/>
        <rFont val="Arial Narrow"/>
        <family val="2"/>
      </rPr>
      <t xml:space="preserve">educación preescolar, básica y media </t>
    </r>
    <r>
      <rPr>
        <sz val="10"/>
        <rFont val="Arial Narrow"/>
        <family val="2"/>
      </rPr>
      <t xml:space="preserve">al sistema educativo público. </t>
    </r>
  </si>
  <si>
    <t>Estudiantes de educación preescolar, básica y media vinculados al sistema educativo público.</t>
  </si>
  <si>
    <t>1.2.1.2.4</t>
  </si>
  <si>
    <t>Implementar y constituir (28) comités municipales para la "Movilización Social y Búsqueda Activa" en los municipios no certificados en educación del Departamento.</t>
  </si>
  <si>
    <t>Comités municipales de búsqueda activa implementados</t>
  </si>
  <si>
    <t>1.2.1.2.5</t>
  </si>
  <si>
    <t>Implementar (1) estrategia para la nivelación de los estudiantes en extraedad de básica primaria mediante programas de aceleración del aprendizaje.</t>
  </si>
  <si>
    <t>Estrategia para la nivelación de los estudiantes en extraedad implementada</t>
  </si>
  <si>
    <t>1.2.1.2.6</t>
  </si>
  <si>
    <r>
      <t xml:space="preserve">Garantizar la vinculación (15.000) nuevos estudiantes: ninos y niñas con discapacidad, estudiantes con capacidades o talentos excepcionales y </t>
    </r>
    <r>
      <rPr>
        <b/>
        <sz val="10"/>
        <rFont val="Arial Narrow"/>
        <family val="2"/>
      </rPr>
      <t xml:space="preserve">adultos mayores de 15 años </t>
    </r>
    <r>
      <rPr>
        <sz val="10"/>
        <rFont val="Arial Narrow"/>
        <family val="2"/>
      </rPr>
      <t>que se encuentra por fuera del sistema educativo.</t>
    </r>
  </si>
  <si>
    <t>Estudiantes beneficados</t>
  </si>
  <si>
    <t>1.2.1.2.7</t>
  </si>
  <si>
    <t>Gestionar la formulación de (1) plan de transporte escolar que permita  adelantar los trámites para su implementación y co-financiación ante entidades competentes.</t>
  </si>
  <si>
    <t xml:space="preserve">Plan de transporte escolar formulado </t>
  </si>
  <si>
    <t xml:space="preserve">CAMBIO POR LA EDUCACION DE CALIDAD </t>
  </si>
  <si>
    <t>DOCENTES POR EL CAMBIO</t>
  </si>
  <si>
    <t>1.2.2.1.1</t>
  </si>
  <si>
    <r>
      <t xml:space="preserve">Suscribir (155) </t>
    </r>
    <r>
      <rPr>
        <b/>
        <sz val="10"/>
        <rFont val="Arial Narrow"/>
        <family val="2"/>
      </rPr>
      <t>Alianzas por el Cambio para la educación de calidad</t>
    </r>
    <r>
      <rPr>
        <sz val="10"/>
        <rFont val="Arial Narrow"/>
        <family val="2"/>
      </rPr>
      <t>, con directivos, docentes, estudiantes y padres de familia.</t>
    </r>
  </si>
  <si>
    <t>Alianzas por el Cambio suscritas y en ejecución</t>
  </si>
  <si>
    <t>1.2.2.1.2</t>
  </si>
  <si>
    <r>
      <t xml:space="preserve">Impulsar (4) eventos, </t>
    </r>
    <r>
      <rPr>
        <b/>
        <sz val="10"/>
        <rFont val="Arial Narrow"/>
        <family val="2"/>
      </rPr>
      <t xml:space="preserve">premios a la excelencia educativa </t>
    </r>
    <r>
      <rPr>
        <sz val="10"/>
        <rFont val="Arial Narrow"/>
        <family val="2"/>
      </rPr>
      <t>para reconocer la labor por el mejoramiento de la calidad de instituciones, directivos, docentes y estudiantes.</t>
    </r>
  </si>
  <si>
    <t>Eventos de premiación a la excelencia educativa celebrados</t>
  </si>
  <si>
    <t>1.2.2.1.3</t>
  </si>
  <si>
    <t xml:space="preserve">Implementar (1) catedra de la paz y postconflicto en las instituciones educativas del departamento </t>
  </si>
  <si>
    <t>Catedra de la paz y postconflicto Implementada</t>
  </si>
  <si>
    <t>1.2.2.1.4</t>
  </si>
  <si>
    <r>
      <t xml:space="preserve">Formular e implementar (1) </t>
    </r>
    <r>
      <rPr>
        <b/>
        <sz val="10"/>
        <rFont val="Arial Narrow"/>
        <family val="2"/>
      </rPr>
      <t xml:space="preserve">plan de mejoramiento para la calidad educativa </t>
    </r>
    <r>
      <rPr>
        <sz val="10"/>
        <rFont val="Arial Narrow"/>
        <family val="2"/>
      </rPr>
      <t>que incluya ya actualización de los proyectos educativos institucionales - PEI.</t>
    </r>
  </si>
  <si>
    <t>Plan de mejoramiento para la calidad educativa formulado e implementado</t>
  </si>
  <si>
    <t>1.2.2.1.5</t>
  </si>
  <si>
    <t>Vincular (2.000) maestros y directivos en programas de profesionalización, actualización, especialización, estudios avanzados, etc, para el fortalecimiento de la calidad, el liderazgo pedagógico, el pensamiento y la convivencia, con acceso a los recursos del FCTeI.</t>
  </si>
  <si>
    <t>Docentes y directivos vinculados</t>
  </si>
  <si>
    <t>1.2.2.1.6</t>
  </si>
  <si>
    <r>
      <t xml:space="preserve">Crear y poner en funcionamiento (1) </t>
    </r>
    <r>
      <rPr>
        <b/>
        <sz val="10"/>
        <rFont val="Arial Narrow"/>
        <family val="2"/>
      </rPr>
      <t xml:space="preserve">centro de apoyo para la innovación en la docencia </t>
    </r>
    <r>
      <rPr>
        <sz val="10"/>
        <rFont val="Arial Narrow"/>
        <family val="2"/>
      </rPr>
      <t xml:space="preserve">en programas de formación para el mejoramiento educativo. </t>
    </r>
  </si>
  <si>
    <t>Centro de apoyo para la innovación en la docencia creado</t>
  </si>
  <si>
    <t>1.2.2.1.7</t>
  </si>
  <si>
    <r>
      <t xml:space="preserve">Promover la </t>
    </r>
    <r>
      <rPr>
        <b/>
        <sz val="10"/>
        <rFont val="Arial Narrow"/>
        <family val="2"/>
      </rPr>
      <t>integración y fortalecimiento de la JUDE y convocar (1) constituyente educativa para la adopción de un nuevo modelo pedagógico</t>
    </r>
    <r>
      <rPr>
        <sz val="10"/>
        <rFont val="Arial Narrow"/>
        <family val="2"/>
      </rPr>
      <t xml:space="preserve"> pertinente, innovador e integral y de calidad para el cambio educativo en el Departamento del Magdalena.</t>
    </r>
  </si>
  <si>
    <t xml:space="preserve">Constituyente Educativa convocada </t>
  </si>
  <si>
    <t>COLEGIOS DEL CAMBIO</t>
  </si>
  <si>
    <t>1.2.2.2.1</t>
  </si>
  <si>
    <t>Implementar modelos educativos flexibles en (5) Municipios no certificados del Departamento</t>
  </si>
  <si>
    <t>Modelos educativos flexibles implementados</t>
  </si>
  <si>
    <t>1.2.2.2.2</t>
  </si>
  <si>
    <r>
      <t xml:space="preserve">Realizar (4) </t>
    </r>
    <r>
      <rPr>
        <b/>
        <sz val="10"/>
        <rFont val="Arial Narrow"/>
        <family val="2"/>
      </rPr>
      <t xml:space="preserve">olimpiadas y ferias del conocimiento de la calidad, </t>
    </r>
    <r>
      <rPr>
        <sz val="10"/>
        <rFont val="Arial Narrow"/>
        <family val="2"/>
      </rPr>
      <t>para fortalecer competencias básicas y transversales en pensamiento lógico matemático, lectoescritura, construcción de proyecto de vida.</t>
    </r>
  </si>
  <si>
    <t>Olimpiadas y ferias del conocimiento realizadas</t>
  </si>
  <si>
    <t>1.2.2.2.3</t>
  </si>
  <si>
    <t>Implementar (1) plan de estímulos al mejoramiento de los resultados en las Pruebas Saber 3º, 5º, 7º, 9º y 11º</t>
  </si>
  <si>
    <t>Plan de estímulos Pruebas Saber 3º, 5º, 7º, 9º y 11º implementado</t>
  </si>
  <si>
    <t>1.2.2.2.4</t>
  </si>
  <si>
    <t>Suscribir (28) Alianzas por el Cambio para el mejoramiento del nivel de inglés de los estudiantes con cada uno de los Municipios no Certificados</t>
  </si>
  <si>
    <t>Alianzas por el Cambio para el mejoramiento del nivel de inglés suscritas</t>
  </si>
  <si>
    <t>1.2.2.2.5</t>
  </si>
  <si>
    <t>Gestionar la formulación y ejecución de los Planes de Educación Rural en los 28 municipios no certificados</t>
  </si>
  <si>
    <t>Municipios con Plan de Educación Rural -PER fortalecidos</t>
  </si>
  <si>
    <t>1.2.2.2.6</t>
  </si>
  <si>
    <r>
      <t>Gestionar la</t>
    </r>
    <r>
      <rPr>
        <b/>
        <sz val="10"/>
        <rFont val="Arial Narrow"/>
        <family val="2"/>
      </rPr>
      <t xml:space="preserve"> dotación de (56.000) dispositivos, tablets y computadores con conexión a internet para entrega a estudiantes y docentes </t>
    </r>
    <r>
      <rPr>
        <sz val="10"/>
        <rFont val="Arial Narrow"/>
        <family val="2"/>
      </rPr>
      <t xml:space="preserve">como recursos para garantizar la calidad educativa en la pandemia y postpandemia en las Instituciones educativas públicas. </t>
    </r>
  </si>
  <si>
    <t>1.2.2.2.7</t>
  </si>
  <si>
    <r>
      <t xml:space="preserve">Poner en funcionamiento y dotar </t>
    </r>
    <r>
      <rPr>
        <b/>
        <sz val="10"/>
        <rFont val="Arial Narrow"/>
        <family val="2"/>
      </rPr>
      <t xml:space="preserve">Escuelas de Transformación Digital </t>
    </r>
    <r>
      <rPr>
        <sz val="10"/>
        <rFont val="Arial Narrow"/>
        <family val="2"/>
      </rPr>
      <t>para beneficiar a 100.000 estudiantes y docentes de las Instituciones Educativas públicas en los (28) Municipios no certificados del departamento.</t>
    </r>
  </si>
  <si>
    <t>Estudiantes Beneficiados</t>
  </si>
  <si>
    <t>1.2.2.2.8</t>
  </si>
  <si>
    <r>
      <t xml:space="preserve">Poner en funcionamiento y dotación </t>
    </r>
    <r>
      <rPr>
        <b/>
        <sz val="10"/>
        <rFont val="Arial Narrow"/>
        <family val="2"/>
      </rPr>
      <t>Escuelas CUMBIA de la música y de las artes</t>
    </r>
    <r>
      <rPr>
        <sz val="10"/>
        <rFont val="Arial Narrow"/>
        <family val="2"/>
      </rPr>
      <t xml:space="preserve"> en Instituciones Educativas públicas, para beneficiar (50.000) NNA y Jóvenes en (29) Municipios del departamento.</t>
    </r>
  </si>
  <si>
    <t>Niños, niñas, adolescentes y jóvenes en las escuelas CUMBIA en instituciones educativas de los (29) municipios</t>
  </si>
  <si>
    <t>Oficina de Cultura</t>
  </si>
  <si>
    <t>1.2.2.2.9</t>
  </si>
  <si>
    <t xml:space="preserve">Implementar (1) estrategia demostrativa "Mejores intérpretes y compositores" para el uso del tiempo libre, vinculando a (20.000) estudiantes de los municipios del departamento </t>
  </si>
  <si>
    <t>Estrategia demostrativa "Mejores intérpretes y compositores" implementada</t>
  </si>
  <si>
    <t>1.2.2.2.10</t>
  </si>
  <si>
    <r>
      <t xml:space="preserve">Poner en funcionamiento y dotación las </t>
    </r>
    <r>
      <rPr>
        <b/>
        <sz val="10"/>
        <rFont val="Arial Narrow"/>
        <family val="2"/>
      </rPr>
      <t>Escuelas Populares del Deporte</t>
    </r>
    <r>
      <rPr>
        <sz val="10"/>
        <rFont val="Arial Narrow"/>
        <family val="2"/>
      </rPr>
      <t xml:space="preserve"> para beneficiar (100.000) a NNA y Jóvenes, identificando semilleros y talentos deportivos en (29) Municipios del departamento.</t>
    </r>
  </si>
  <si>
    <t>Municipios con Escuelas Populares del Deporte en funcionamiento</t>
  </si>
  <si>
    <t>1.2.2.2.11</t>
  </si>
  <si>
    <r>
      <t xml:space="preserve">Poner en funcionamiento y dotación las </t>
    </r>
    <r>
      <rPr>
        <b/>
        <sz val="10"/>
        <rFont val="Arial Narrow"/>
        <family val="2"/>
      </rPr>
      <t>Escuelas Productivas en (200) sedes educativas</t>
    </r>
    <r>
      <rPr>
        <sz val="10"/>
        <rFont val="Arial Narrow"/>
        <family val="2"/>
      </rPr>
      <t>, mediante procesos de innovación social a través de huertas, granjas y estanques piscolas sostenibles, vinculando  (50.000) estudiantes de las Instituciones Educativas públicas en los (28) Municipios no certificados del departamento.</t>
    </r>
  </si>
  <si>
    <t>Escuelas productivas dotadas y en funcionamiento</t>
  </si>
  <si>
    <t>1.2.2.2.12</t>
  </si>
  <si>
    <r>
      <t xml:space="preserve">Poner en funcionamiento y dotación las </t>
    </r>
    <r>
      <rPr>
        <b/>
        <sz val="10"/>
        <rFont val="Arial Narrow"/>
        <family val="2"/>
      </rPr>
      <t xml:space="preserve">Escuelas Saludables </t>
    </r>
    <r>
      <rPr>
        <sz val="10"/>
        <rFont val="Arial Narrow"/>
        <family val="2"/>
      </rPr>
      <t xml:space="preserve">para beneficiar a (100.000) NNA y Jóvenes de las Instituciones Educativas públicas en (29) municipios del Departamento. </t>
    </r>
  </si>
  <si>
    <t>Municipios con Escuelas Saludables en funcionamiento</t>
  </si>
  <si>
    <t>1.2.2.2.13</t>
  </si>
  <si>
    <r>
      <t xml:space="preserve">Poner en funcionamiento y dotación (154) </t>
    </r>
    <r>
      <rPr>
        <b/>
        <sz val="10"/>
        <rFont val="Arial Narrow"/>
        <family val="2"/>
      </rPr>
      <t>Escuelas de Convivencia, escuelas de padres</t>
    </r>
    <r>
      <rPr>
        <sz val="10"/>
        <rFont val="Arial Narrow"/>
        <family val="2"/>
      </rPr>
      <t xml:space="preserve"> y órganos escolares en las instituciones educativas del Departamento.</t>
    </r>
  </si>
  <si>
    <t>Escuelas de convivencia dotadas y en funcionamiento</t>
  </si>
  <si>
    <t>1.2.2.2.14</t>
  </si>
  <si>
    <r>
      <t xml:space="preserve">Vincular (5.000) nuevos estudiantes para la </t>
    </r>
    <r>
      <rPr>
        <b/>
        <sz val="10"/>
        <rFont val="Arial Narrow"/>
        <family val="2"/>
      </rPr>
      <t xml:space="preserve">ampliación de la Jornada Única.  </t>
    </r>
  </si>
  <si>
    <t>Estudiantes vinculados a Jornada Única</t>
  </si>
  <si>
    <t>1.2.2.2.15</t>
  </si>
  <si>
    <r>
      <t>Gestionar la</t>
    </r>
    <r>
      <rPr>
        <b/>
        <sz val="10"/>
        <rFont val="Arial Narrow"/>
        <family val="2"/>
      </rPr>
      <t xml:space="preserve"> adecuación, construcción y/o dotación de (46) Instituciones Educativas públicas</t>
    </r>
    <r>
      <rPr>
        <sz val="10"/>
        <rFont val="Arial Narrow"/>
        <family val="2"/>
      </rPr>
      <t xml:space="preserve">, así como gestionar, acompañar y coordinar las adecuaciones e intervenciones que se adelantan por parte del Gobierno Nacional. </t>
    </r>
  </si>
  <si>
    <t>Instituciones Educativas adecuadas, construidas y/o dotadas</t>
  </si>
  <si>
    <t xml:space="preserve">CAMBIO POR LA EDUCACIÓN SUPERIOR </t>
  </si>
  <si>
    <t>CENTROS CAMBIA</t>
  </si>
  <si>
    <t>1.2.3.1.1</t>
  </si>
  <si>
    <r>
      <t xml:space="preserve">Gestionar la construcción, adecuación y/o dotación  de (6) </t>
    </r>
    <r>
      <rPr>
        <b/>
        <sz val="10"/>
        <rFont val="Arial Narrow"/>
        <family val="2"/>
      </rPr>
      <t>Centros Cambia</t>
    </r>
    <r>
      <rPr>
        <sz val="10"/>
        <rFont val="Arial Narrow"/>
        <family val="2"/>
      </rPr>
      <t xml:space="preserve"> en las subregiones  como sedes permanentes del Programa Universidad Pública al Pueblo en los municipios de Pivijay, Cienaga, Plato, el Banco, Fundación y Santa Marta)</t>
    </r>
  </si>
  <si>
    <t>Construcción y/o adecuación de Centros Cambia gestionados</t>
  </si>
  <si>
    <t>UNIVERSIDAD PARA EL CAMBIO</t>
  </si>
  <si>
    <t>1.2.3.2.1</t>
  </si>
  <si>
    <t>Beneficiar (30.000) bachilleres con acceso a becas de educación universitaria pública, gratuita, de calidad y pertinente en modalidades presencial, a distancia y digital en todas las subregiones del Departamento.</t>
  </si>
  <si>
    <t>Bachilleres con acceso a becas de educación universitaria</t>
  </si>
  <si>
    <t>1.2.3.2.2</t>
  </si>
  <si>
    <r>
      <t xml:space="preserve">Crear y poner en funcionamiento el </t>
    </r>
    <r>
      <rPr>
        <b/>
        <sz val="10"/>
        <rFont val="Arial Narrow"/>
        <family val="2"/>
      </rPr>
      <t xml:space="preserve">Fondo de Becas de Educación Superior </t>
    </r>
  </si>
  <si>
    <t>Fondo de Becas de Educación en operación</t>
  </si>
  <si>
    <t>1.2.3.2.3</t>
  </si>
  <si>
    <t xml:space="preserve">Realizar y garantizar el 100% de la(s) transferencia(s) a la Universidad del Magdalena para la articulación de la Educación Superior </t>
  </si>
  <si>
    <t>Transferencia realizadas y garantizadas</t>
  </si>
  <si>
    <t>1.2.3.2.4</t>
  </si>
  <si>
    <r>
      <t xml:space="preserve">Crear y poner en funcionamiento (1) </t>
    </r>
    <r>
      <rPr>
        <b/>
        <sz val="10"/>
        <rFont val="Arial Narrow"/>
        <family val="2"/>
      </rPr>
      <t xml:space="preserve">Instituto para el Trabajo y el Desarrollo Humano para impulsar la formación y el emprendimiento. </t>
    </r>
    <r>
      <rPr>
        <sz val="10"/>
        <rFont val="Arial Narrow"/>
        <family val="2"/>
      </rPr>
      <t xml:space="preserve"> </t>
    </r>
  </si>
  <si>
    <t>Instituto para el Trabajo y el Desarrollo Humano creado y en operación</t>
  </si>
  <si>
    <t>1.2.3.2.5</t>
  </si>
  <si>
    <r>
      <t xml:space="preserve">Gestionar ante el Ministerio de Educación Nacional la </t>
    </r>
    <r>
      <rPr>
        <b/>
        <sz val="10"/>
        <rFont val="Arial Narrow"/>
        <family val="2"/>
      </rPr>
      <t>aprobación de la Universidad Digital y programas académicos en esta modalidad de educación superior.</t>
    </r>
  </si>
  <si>
    <t>Universidad Digital gestionada</t>
  </si>
  <si>
    <t>1.2.3.2.6</t>
  </si>
  <si>
    <t>Gestionar el fortalecimiento del Instituto Nacional de Formación Técnica Profesional - INFOTEP HVG y la redefinición por ciclos propedéuticos, así como la ampliación de la oferta en los niveles técnico, tecnológico y profesional universitario, en las áreas de tecnologías aplicadas, gestión empresarial, Turismo y territorio, desarrollo agropecuario y desarrollo sostenible, entre otros, a través de la construcción y/o adecuación de un centro cambia en la sede costa verde.</t>
  </si>
  <si>
    <t>Gestiones para la transformación del INFOTEP en Institución Universitaria realizadas</t>
  </si>
  <si>
    <t>1.2.3.2.7</t>
  </si>
  <si>
    <r>
      <t xml:space="preserve">Suscribir (1) </t>
    </r>
    <r>
      <rPr>
        <b/>
        <sz val="10"/>
        <rFont val="Arial Narrow"/>
        <family val="2"/>
      </rPr>
      <t>Alianza por el Cambio para la puesta en marcha de la Universidad Politécnica Distrital de Santa Marta</t>
    </r>
    <r>
      <rPr>
        <sz val="10"/>
        <rFont val="Arial Narrow"/>
        <family val="2"/>
      </rPr>
      <t xml:space="preserve">. </t>
    </r>
  </si>
  <si>
    <t>Alianzas por el Cambio Suscritas</t>
  </si>
  <si>
    <t>1.2.3.2.8</t>
  </si>
  <si>
    <r>
      <rPr>
        <b/>
        <sz val="10"/>
        <rFont val="Arial Narrow"/>
        <family val="2"/>
      </rPr>
      <t>Beneficiar (15.000) bachilleres y adultos en programas de doble titulación</t>
    </r>
    <r>
      <rPr>
        <sz val="10"/>
        <rFont val="Arial Narrow"/>
        <family val="2"/>
      </rPr>
      <t>, en formación técnica laboral a través de ciclos propedéuticos, mediante la articulación del SENA, con ofertas agropecuarias, turística, tecnológicas, de servicio, entre otras.</t>
    </r>
  </si>
  <si>
    <t>Bachilleres y adultos en programas de doble titulación</t>
  </si>
  <si>
    <t>1.2.3.2.9</t>
  </si>
  <si>
    <r>
      <t xml:space="preserve">Crear y poner en funcionamiento una (1) </t>
    </r>
    <r>
      <rPr>
        <b/>
        <sz val="10"/>
        <rFont val="Arial Narrow"/>
        <family val="2"/>
      </rPr>
      <t>Agencia de Educación Superior Departamental</t>
    </r>
    <r>
      <rPr>
        <sz val="10"/>
        <rFont val="Arial Narrow"/>
        <family val="2"/>
      </rPr>
      <t>.</t>
    </r>
  </si>
  <si>
    <t>Agencia de Educación Superior Departamental en funcionamiento.</t>
  </si>
  <si>
    <t>RENACE LA SALUD Y LA ALIMENTACIÓN</t>
  </si>
  <si>
    <t>CAMBIO POR LA SALUD</t>
  </si>
  <si>
    <t>CAMBIO ES, SALUD PARA TODOS</t>
  </si>
  <si>
    <t>1.3.1.1.1</t>
  </si>
  <si>
    <r>
      <t>Aumentar a (99,2%) la afiliación al régimen subsidiado y contributivo de salud, en procura de alcanzar la</t>
    </r>
    <r>
      <rPr>
        <b/>
        <sz val="10"/>
        <rFont val="Arial Narrow"/>
        <family val="2"/>
      </rPr>
      <t xml:space="preserve"> cobertura universal</t>
    </r>
    <r>
      <rPr>
        <sz val="10"/>
        <rFont val="Arial Narrow"/>
        <family val="2"/>
      </rPr>
      <t>.</t>
    </r>
  </si>
  <si>
    <t>Cobertura de acceso efectivo a los servicios de salud</t>
  </si>
  <si>
    <t>Secretaría de Salud</t>
  </si>
  <si>
    <t>1.3.1.1.2</t>
  </si>
  <si>
    <r>
      <t xml:space="preserve">Garantizar al (99,2%) de la población pobre, el </t>
    </r>
    <r>
      <rPr>
        <b/>
        <sz val="10"/>
        <rFont val="Arial Narrow"/>
        <family val="2"/>
      </rPr>
      <t>acceso a la prestación de servicios de salud y eventos NO PBS</t>
    </r>
    <r>
      <rPr>
        <sz val="10"/>
        <rFont val="Arial Narrow"/>
        <family val="2"/>
      </rPr>
      <t>.</t>
    </r>
  </si>
  <si>
    <t>Población pobre no asegurada con acceso a la prestación de servicios de salud y eventos NO PBS</t>
  </si>
  <si>
    <t>1.3.1.1.3</t>
  </si>
  <si>
    <r>
      <t>Promover en un (30%) la</t>
    </r>
    <r>
      <rPr>
        <b/>
        <sz val="10"/>
        <rFont val="Arial Narrow"/>
        <family val="2"/>
      </rPr>
      <t xml:space="preserve"> conformación d</t>
    </r>
    <r>
      <rPr>
        <sz val="10"/>
        <rFont val="Arial Narrow"/>
        <family val="2"/>
      </rPr>
      <t xml:space="preserve">e </t>
    </r>
    <r>
      <rPr>
        <b/>
        <sz val="10"/>
        <rFont val="Arial Narrow"/>
        <family val="2"/>
      </rPr>
      <t>agremiaciones de los trabajadores informales</t>
    </r>
    <r>
      <rPr>
        <sz val="10"/>
        <rFont val="Arial Narrow"/>
        <family val="2"/>
      </rPr>
      <t>.</t>
    </r>
  </si>
  <si>
    <t>Trabajadores informales agremiados</t>
  </si>
  <si>
    <t>MÉDICOS DEL CAMBIO</t>
  </si>
  <si>
    <t xml:space="preserve">2. MÉDICO EN TU CASA </t>
  </si>
  <si>
    <t>1.3.1.2.1</t>
  </si>
  <si>
    <r>
      <t xml:space="preserve">Poner en funcionamiento y dotar (90) </t>
    </r>
    <r>
      <rPr>
        <b/>
        <sz val="10"/>
        <rFont val="Arial Narrow"/>
        <family val="2"/>
      </rPr>
      <t>equipos básicos de salud con enfoque en salud familiar y comunitaria</t>
    </r>
    <r>
      <rPr>
        <sz val="10"/>
        <rFont val="Arial Narrow"/>
        <family val="2"/>
      </rPr>
      <t>.</t>
    </r>
  </si>
  <si>
    <t>Equipos básicos de salud  dotados y operando en el Departamento</t>
  </si>
  <si>
    <t>1.3.1.2.2</t>
  </si>
  <si>
    <r>
      <t xml:space="preserve">Diseñar e implementar la estrategia </t>
    </r>
    <r>
      <rPr>
        <b/>
        <sz val="10"/>
        <rFont val="Arial Narrow"/>
        <family val="2"/>
      </rPr>
      <t>"Reclamando el Derecho Fundamental a la Salud"</t>
    </r>
    <r>
      <rPr>
        <sz val="10"/>
        <rFont val="Arial Narrow"/>
        <family val="2"/>
      </rPr>
      <t xml:space="preserve"> en (29) municipios del Departamento.</t>
    </r>
  </si>
  <si>
    <t>Municipios con estrategia implementada</t>
  </si>
  <si>
    <t>2. MÉDICO EN TU CASA</t>
  </si>
  <si>
    <t>1.3.1.2.3</t>
  </si>
  <si>
    <r>
      <t xml:space="preserve">Beneficiar a (3.000) personas </t>
    </r>
    <r>
      <rPr>
        <b/>
        <sz val="10"/>
        <rFont val="Arial Narrow"/>
        <family val="2"/>
      </rPr>
      <t>víctimas del conflicto armado con atención psicosocial</t>
    </r>
    <r>
      <rPr>
        <sz val="10"/>
        <rFont val="Arial Narrow"/>
        <family val="2"/>
      </rPr>
      <t>.</t>
    </r>
  </si>
  <si>
    <t>Personas beneficiadas</t>
  </si>
  <si>
    <t>1.3.1.2.4</t>
  </si>
  <si>
    <r>
      <t xml:space="preserve">Realizar en (29)  municipios, </t>
    </r>
    <r>
      <rPr>
        <b/>
        <sz val="10"/>
        <rFont val="Arial Narrow"/>
        <family val="2"/>
      </rPr>
      <t>seguimiento a la implementación de la política de participación social  en Salud</t>
    </r>
    <r>
      <rPr>
        <sz val="10"/>
        <rFont val="Arial Narrow"/>
        <family val="2"/>
      </rPr>
      <t>.</t>
    </r>
  </si>
  <si>
    <t xml:space="preserve">Municipios con seguimiento a la implementación de la política de participación social </t>
  </si>
  <si>
    <t>1.3.1.2.5</t>
  </si>
  <si>
    <r>
      <t xml:space="preserve">Implementar en (29) municipios, </t>
    </r>
    <r>
      <rPr>
        <b/>
        <sz val="10"/>
        <rFont val="Arial Narrow"/>
        <family val="2"/>
      </rPr>
      <t>estrategias de vacunación</t>
    </r>
    <r>
      <rPr>
        <sz val="10"/>
        <rFont val="Arial Narrow"/>
        <family val="2"/>
      </rPr>
      <t xml:space="preserve">. </t>
    </r>
  </si>
  <si>
    <t>Municipios con estrategia de vacunación implementada</t>
  </si>
  <si>
    <t>1.3.1.2.6</t>
  </si>
  <si>
    <t>Implementar en (29) municipios acciones de prevención y atención en salud oral</t>
  </si>
  <si>
    <t>Acciones implementadas para la prevención y atención de la salud oral en el Departamento</t>
  </si>
  <si>
    <t>1.3.1.2.7</t>
  </si>
  <si>
    <r>
      <t xml:space="preserve">Realizar  (1) documento con el </t>
    </r>
    <r>
      <rPr>
        <b/>
        <sz val="10"/>
        <rFont val="Arial Narrow"/>
        <family val="2"/>
      </rPr>
      <t>modelo de salud para la infancia</t>
    </r>
    <r>
      <rPr>
        <sz val="10"/>
        <rFont val="Arial Narrow"/>
        <family val="2"/>
      </rPr>
      <t>.</t>
    </r>
  </si>
  <si>
    <t>Documento con el  Modelo de salud dirigido a la infancia implementado</t>
  </si>
  <si>
    <t>1.3.1.2.8</t>
  </si>
  <si>
    <r>
      <t xml:space="preserve">Aumentar a (95%) la cantidad de </t>
    </r>
    <r>
      <rPr>
        <b/>
        <sz val="10"/>
        <rFont val="Arial Narrow"/>
        <family val="2"/>
      </rPr>
      <t>madres gestantes con más de 4 controles prenatales</t>
    </r>
    <r>
      <rPr>
        <sz val="10"/>
        <rFont val="Arial Narrow"/>
        <family val="2"/>
      </rPr>
      <t>.</t>
    </r>
  </si>
  <si>
    <t>Madres gestantes atendidas</t>
  </si>
  <si>
    <t>1.3.1.2.9</t>
  </si>
  <si>
    <r>
      <t xml:space="preserve">Mantener en (95%) las coberturas útiles de </t>
    </r>
    <r>
      <rPr>
        <b/>
        <sz val="10"/>
        <rFont val="Arial Narrow"/>
        <family val="2"/>
      </rPr>
      <t>vacunación de perros y gatos</t>
    </r>
    <r>
      <rPr>
        <sz val="10"/>
        <rFont val="Arial Narrow"/>
        <family val="2"/>
      </rPr>
      <t>.</t>
    </r>
  </si>
  <si>
    <t xml:space="preserve">Coberturas útiles de vacunación de perros y gatos </t>
  </si>
  <si>
    <t>1.3.1.2.10</t>
  </si>
  <si>
    <r>
      <rPr>
        <b/>
        <sz val="10"/>
        <rFont val="Arial Narrow"/>
        <family val="2"/>
      </rPr>
      <t>Realizar visitas de Inspección Vigilancia y Control</t>
    </r>
    <r>
      <rPr>
        <sz val="10"/>
        <rFont val="Arial Narrow"/>
        <family val="2"/>
      </rPr>
      <t xml:space="preserve"> a establecimientos de interés sanitario con enfoque de riesgo, en los (29) Municipios.</t>
    </r>
  </si>
  <si>
    <t xml:space="preserve">Establecimientos de interés sanitario con visistas de IVC con enfoque de riesgo </t>
  </si>
  <si>
    <t>1.3.1.2.11</t>
  </si>
  <si>
    <t>Implementar en (29) municipios visitas de prevención, vigilancia y control del riesgo sanitario de los acueductos municipales y veredales, para reducir las enfermedades relacionadas con los factores ambientales.</t>
  </si>
  <si>
    <t>Acueductos municipales y/o veredales con visitas de prevención, vigilancia y control del riesgo sanitario</t>
  </si>
  <si>
    <t>1.3.1.2.12</t>
  </si>
  <si>
    <r>
      <t xml:space="preserve">Implementar el programa nacional de </t>
    </r>
    <r>
      <rPr>
        <b/>
        <sz val="10"/>
        <rFont val="Arial Narrow"/>
        <family val="2"/>
      </rPr>
      <t>prevención, manejo y control de IRA y EDA</t>
    </r>
    <r>
      <rPr>
        <sz val="10"/>
        <rFont val="Arial Narrow"/>
        <family val="2"/>
      </rPr>
      <t xml:space="preserve"> en (29) municipios.</t>
    </r>
  </si>
  <si>
    <t>Municipios con programa nacional de prevención, manejo y control de IRA y EDA implementado</t>
  </si>
  <si>
    <t>1.3.1.2.13</t>
  </si>
  <si>
    <r>
      <t xml:space="preserve">Realizar la programación y contratación del </t>
    </r>
    <r>
      <rPr>
        <b/>
        <sz val="10"/>
        <rFont val="Arial Narrow"/>
        <family val="2"/>
      </rPr>
      <t>plan de intervenciones colectivas</t>
    </r>
    <r>
      <rPr>
        <sz val="10"/>
        <rFont val="Arial Narrow"/>
        <family val="2"/>
      </rPr>
      <t xml:space="preserve"> en (29) municipios, a través de la estrategia de Atención Primaria en Salud. </t>
    </r>
  </si>
  <si>
    <t>Municipios con programación y contratación de intervenciones colectivas</t>
  </si>
  <si>
    <t>1.3.1.2.14</t>
  </si>
  <si>
    <r>
      <t xml:space="preserve">Implementar en (10) municipios, la </t>
    </r>
    <r>
      <rPr>
        <b/>
        <sz val="10"/>
        <rFont val="Arial Narrow"/>
        <family val="2"/>
      </rPr>
      <t>estrategia de gestión integrada</t>
    </r>
    <r>
      <rPr>
        <sz val="10"/>
        <rFont val="Arial Narrow"/>
        <family val="2"/>
      </rPr>
      <t xml:space="preserve"> acorde a lineamientos nacionales.</t>
    </r>
  </si>
  <si>
    <t xml:space="preserve">Municipios con estrategia de gestión integrada acorde a lineamientos nacionales </t>
  </si>
  <si>
    <t>1.3.1.2.15</t>
  </si>
  <si>
    <t>Diseñar y ejecutar (1) modelo de control del cancer de mama, que incluya la realización de mamografías como medida de prevención y deteccion temprana</t>
  </si>
  <si>
    <t xml:space="preserve">Modelo de control del cancer de mama deiseñado y ejecutado </t>
  </si>
  <si>
    <t>1.3.1.2.16</t>
  </si>
  <si>
    <r>
      <t xml:space="preserve">Aumentar a (70%) el nivel de </t>
    </r>
    <r>
      <rPr>
        <b/>
        <sz val="10"/>
        <rFont val="Arial Narrow"/>
        <family val="2"/>
      </rPr>
      <t>personas curadas con tuberculosis pulmonar</t>
    </r>
    <r>
      <rPr>
        <sz val="10"/>
        <rFont val="Arial Narrow"/>
        <family val="2"/>
      </rPr>
      <t>.</t>
    </r>
  </si>
  <si>
    <t>Personas curadas con tuberculosis pulmonar</t>
  </si>
  <si>
    <t>1.3.1.2.17</t>
  </si>
  <si>
    <t>Implementar en (29) municipios jornadas de Educación sexual y reproductiva con enfásis en las enfemedaded de transmisión sexual ETS (VIH/SIDA)</t>
  </si>
  <si>
    <t xml:space="preserve">Municipios con jornadas realizadas </t>
  </si>
  <si>
    <t>1.3.1.2.18</t>
  </si>
  <si>
    <t>Implementar en (29) municipios capacitaciónes en la prevención y atención integral en ITS_VIH/SIDA con enfoque de vulnerabilidad a número Profesionales de la salud en la red pública y privada.</t>
  </si>
  <si>
    <t>Municipios con capacitaciones implementadas</t>
  </si>
  <si>
    <t>1.3.1.2.19</t>
  </si>
  <si>
    <t>Implementar en (29) municipios acciones de detección temprana y tratamiento a la infección por sifilis en  mujeres gestantes</t>
  </si>
  <si>
    <t xml:space="preserve">Municipios con acciones de detección temprana y tratamiento realizadas </t>
  </si>
  <si>
    <t>1.3.1.2.20</t>
  </si>
  <si>
    <r>
      <rPr>
        <b/>
        <sz val="10"/>
        <rFont val="Arial Narrow"/>
        <family val="2"/>
      </rPr>
      <t>Diagnosticar</t>
    </r>
    <r>
      <rPr>
        <sz val="10"/>
        <rFont val="Arial Narrow"/>
        <family val="2"/>
      </rPr>
      <t xml:space="preserve"> oportunamente al (58%) de las</t>
    </r>
    <r>
      <rPr>
        <b/>
        <sz val="10"/>
        <rFont val="Arial Narrow"/>
        <family val="2"/>
      </rPr>
      <t xml:space="preserve"> personas con enfermedad de Hansen</t>
    </r>
    <r>
      <rPr>
        <sz val="10"/>
        <rFont val="Arial Narrow"/>
        <family val="2"/>
      </rPr>
      <t>.</t>
    </r>
  </si>
  <si>
    <t>Personas diagnosticadas oportunamente con enfermedad de Hansen</t>
  </si>
  <si>
    <t>1.3.1.2.21</t>
  </si>
  <si>
    <r>
      <t>Implementar la</t>
    </r>
    <r>
      <rPr>
        <b/>
        <sz val="10"/>
        <rFont val="Arial Narrow"/>
        <family val="2"/>
      </rPr>
      <t xml:space="preserve"> estrategia 4x4 ampliada</t>
    </r>
    <r>
      <rPr>
        <sz val="10"/>
        <rFont val="Arial Narrow"/>
        <family val="2"/>
      </rPr>
      <t xml:space="preserve"> en (29) municipios. </t>
    </r>
  </si>
  <si>
    <t>Municipios con estrategia 4x4 ampliada implementada</t>
  </si>
  <si>
    <t>1.3.1.2.22</t>
  </si>
  <si>
    <r>
      <t xml:space="preserve">Poner en operación (1) </t>
    </r>
    <r>
      <rPr>
        <b/>
        <sz val="10"/>
        <rFont val="Arial Narrow"/>
        <family val="2"/>
      </rPr>
      <t>banco de leche materna</t>
    </r>
    <r>
      <rPr>
        <sz val="10"/>
        <rFont val="Arial Narrow"/>
        <family val="2"/>
      </rPr>
      <t xml:space="preserve"> en el Departamento.</t>
    </r>
  </si>
  <si>
    <t>Banco de leche materna del Departamento operando</t>
  </si>
  <si>
    <t>1.3.1.2.23</t>
  </si>
  <si>
    <r>
      <t xml:space="preserve">Brindar a (29) municipios </t>
    </r>
    <r>
      <rPr>
        <b/>
        <sz val="10"/>
        <rFont val="Arial Narrow"/>
        <family val="2"/>
      </rPr>
      <t>apoyo en la gestión de vigilancia en salud pública y sanitaria</t>
    </r>
    <r>
      <rPr>
        <sz val="10"/>
        <rFont val="Arial Narrow"/>
        <family val="2"/>
      </rPr>
      <t xml:space="preserve"> (LSP).</t>
    </r>
  </si>
  <si>
    <t>Municipios apoyados en la gestión de vigilancia en salud pública y sanitaria (LSP)</t>
  </si>
  <si>
    <t>1.3.1.2.24</t>
  </si>
  <si>
    <r>
      <t xml:space="preserve">Implementar y poner en operación en el (95%) de los municipios, el </t>
    </r>
    <r>
      <rPr>
        <b/>
        <sz val="10"/>
        <rFont val="Arial Narrow"/>
        <family val="2"/>
      </rPr>
      <t>sistema de vigilancia en salud pública y de la violencia intrafamiliar</t>
    </r>
    <r>
      <rPr>
        <sz val="10"/>
        <rFont val="Arial Narrow"/>
        <family val="2"/>
      </rPr>
      <t>.</t>
    </r>
  </si>
  <si>
    <t>Municipios con sistema de vigilancia en salud pública y de la violencia intrafamiliar implementado y en operación</t>
  </si>
  <si>
    <t>1.3.1.2.25</t>
  </si>
  <si>
    <r>
      <t xml:space="preserve">Garantizar la </t>
    </r>
    <r>
      <rPr>
        <b/>
        <sz val="10"/>
        <rFont val="Arial Narrow"/>
        <family val="2"/>
      </rPr>
      <t>atención del (10%) de personas con trastorno mentales en los servicios sociosanitarios.</t>
    </r>
  </si>
  <si>
    <t xml:space="preserve">Personas atendidas </t>
  </si>
  <si>
    <t>1.3.1.2.26</t>
  </si>
  <si>
    <r>
      <t xml:space="preserve">Crear y poner en funcionamiento </t>
    </r>
    <r>
      <rPr>
        <b/>
        <sz val="10"/>
        <rFont val="Arial Narrow"/>
        <family val="2"/>
      </rPr>
      <t>(4)</t>
    </r>
    <r>
      <rPr>
        <sz val="10"/>
        <rFont val="Arial Narrow"/>
        <family val="2"/>
      </rPr>
      <t xml:space="preserve"> Centros Subregionales de escucha para salud mental</t>
    </r>
  </si>
  <si>
    <t>Centros creados y en funcionamiento</t>
  </si>
  <si>
    <t>1.3.1.2.27</t>
  </si>
  <si>
    <r>
      <t xml:space="preserve">Implementar (Res. 4886 de 2018) en (29) municipios con </t>
    </r>
    <r>
      <rPr>
        <b/>
        <sz val="10"/>
        <rFont val="Arial Narrow"/>
        <family val="2"/>
      </rPr>
      <t>política pública de salud mental</t>
    </r>
    <r>
      <rPr>
        <sz val="10"/>
        <rFont val="Arial Narrow"/>
        <family val="2"/>
      </rPr>
      <t>.</t>
    </r>
  </si>
  <si>
    <t>Municipios con Política Pública de Salud Mental implementada</t>
  </si>
  <si>
    <t>1.3.1.2.28</t>
  </si>
  <si>
    <r>
      <t xml:space="preserve">Formular e implementar (1) </t>
    </r>
    <r>
      <rPr>
        <b/>
        <sz val="10"/>
        <rFont val="Arial Narrow"/>
        <family val="2"/>
      </rPr>
      <t>plan territorial de</t>
    </r>
    <r>
      <rPr>
        <sz val="10"/>
        <rFont val="Arial Narrow"/>
        <family val="2"/>
      </rPr>
      <t xml:space="preserve"> r</t>
    </r>
    <r>
      <rPr>
        <b/>
        <sz val="10"/>
        <rFont val="Arial Narrow"/>
        <family val="2"/>
      </rPr>
      <t>educción del consumo de sustancia psicoactivas</t>
    </r>
    <r>
      <rPr>
        <sz val="10"/>
        <rFont val="Arial Narrow"/>
        <family val="2"/>
      </rPr>
      <t>.</t>
    </r>
  </si>
  <si>
    <t>Plan formulado e implementado</t>
  </si>
  <si>
    <t>1.3.1.2.29</t>
  </si>
  <si>
    <r>
      <t xml:space="preserve">Promover y adoptar (1) </t>
    </r>
    <r>
      <rPr>
        <b/>
        <sz val="10"/>
        <rFont val="Arial Narrow"/>
        <family val="2"/>
      </rPr>
      <t>modelo de envejecimiento activo</t>
    </r>
    <r>
      <rPr>
        <sz val="10"/>
        <rFont val="Arial Narrow"/>
        <family val="2"/>
      </rPr>
      <t>.</t>
    </r>
  </si>
  <si>
    <t>Modelo promovido y adoptado</t>
  </si>
  <si>
    <t>1.3.1.2.30</t>
  </si>
  <si>
    <r>
      <t xml:space="preserve">Garantizar el </t>
    </r>
    <r>
      <rPr>
        <b/>
        <sz val="10"/>
        <rFont val="Arial Narrow"/>
        <family val="2"/>
      </rPr>
      <t>registro del (100%) de personas con discapacidad</t>
    </r>
    <r>
      <rPr>
        <sz val="10"/>
        <rFont val="Arial Narrow"/>
        <family val="2"/>
      </rPr>
      <t>.</t>
    </r>
  </si>
  <si>
    <t>Personas registradas</t>
  </si>
  <si>
    <t xml:space="preserve">CAMBIO POR LA SALUD ÉTNICA </t>
  </si>
  <si>
    <t>1.3.1.3.1</t>
  </si>
  <si>
    <r>
      <t xml:space="preserve">Formular y ejecutar (1) proyecto de atención integral con enfoque étnico de comunidades indígenas en el marco del </t>
    </r>
    <r>
      <rPr>
        <b/>
        <sz val="10"/>
        <rFont val="Arial Narrow"/>
        <family val="2"/>
      </rPr>
      <t>sistema indígena de salud propia e intercultural</t>
    </r>
    <r>
      <rPr>
        <sz val="10"/>
        <rFont val="Arial Narrow"/>
        <family val="2"/>
      </rPr>
      <t xml:space="preserve"> - SISPI.</t>
    </r>
  </si>
  <si>
    <t>Proyecto implementado</t>
  </si>
  <si>
    <t>CAMBIO POR LA RED HOSPITALARIA</t>
  </si>
  <si>
    <t>CAMBIO EN LOS SERVICIOS DE SALUD</t>
  </si>
  <si>
    <t>1.3.2.1.1</t>
  </si>
  <si>
    <r>
      <t xml:space="preserve">Dotar a (130.000) personas con  </t>
    </r>
    <r>
      <rPr>
        <b/>
        <sz val="10"/>
        <rFont val="Arial Narrow"/>
        <family val="2"/>
      </rPr>
      <t>elementos de protección y bioseguridad en el marco del plan de acción por calamidad COVID-19.</t>
    </r>
  </si>
  <si>
    <t>1.3.2.1.2</t>
  </si>
  <si>
    <r>
      <t xml:space="preserve">Implementar (1) estrategia para la realización de </t>
    </r>
    <r>
      <rPr>
        <b/>
        <sz val="10"/>
        <rFont val="Arial Narrow"/>
        <family val="2"/>
      </rPr>
      <t>pruebas rápidas en el marco del plan de acción por calamidad COVID-19</t>
    </r>
    <r>
      <rPr>
        <sz val="10"/>
        <rFont val="Arial Narrow"/>
        <family val="2"/>
      </rPr>
      <t>.</t>
    </r>
  </si>
  <si>
    <t>Estrategiaimplementada</t>
  </si>
  <si>
    <t>1.3.2.1.3</t>
  </si>
  <si>
    <r>
      <t xml:space="preserve">Garantizar </t>
    </r>
    <r>
      <rPr>
        <b/>
        <sz val="10"/>
        <rFont val="Arial Narrow"/>
        <family val="2"/>
      </rPr>
      <t>alojamiento alternativo a (200) personal de salud en el marco del plan de acción por calamidad COVID-19.</t>
    </r>
  </si>
  <si>
    <t>Personal de la Salud beneficiados</t>
  </si>
  <si>
    <t>1.3.2.1.4</t>
  </si>
  <si>
    <r>
      <t xml:space="preserve">Realizar jornadas de </t>
    </r>
    <r>
      <rPr>
        <b/>
        <sz val="10"/>
        <rFont val="Arial Narrow"/>
        <family val="2"/>
      </rPr>
      <t>capacitación al (50%) del personal asistencial y administrativo en prestación de servicios humanizados</t>
    </r>
    <r>
      <rPr>
        <sz val="10"/>
        <rFont val="Arial Narrow"/>
        <family val="2"/>
      </rPr>
      <t>.</t>
    </r>
  </si>
  <si>
    <t xml:space="preserve">Personal asistencial y administrativos capacitados </t>
  </si>
  <si>
    <t>1.3.2.1.5</t>
  </si>
  <si>
    <r>
      <t xml:space="preserve">Implementar la </t>
    </r>
    <r>
      <rPr>
        <b/>
        <sz val="10"/>
        <rFont val="Arial Narrow"/>
        <family val="2"/>
      </rPr>
      <t>integración de (4) redes subregionales, para habilitar los servicios de salud del Departamento</t>
    </r>
    <r>
      <rPr>
        <sz val="10"/>
        <rFont val="Arial Narrow"/>
        <family val="2"/>
      </rPr>
      <t>.</t>
    </r>
  </si>
  <si>
    <t>Redes subregionales integradas.</t>
  </si>
  <si>
    <t>1.3.2.1.6</t>
  </si>
  <si>
    <r>
      <rPr>
        <b/>
        <sz val="10"/>
        <rFont val="Arial Narrow"/>
        <family val="2"/>
      </rPr>
      <t>Actualizar y viabilizar (1) documento RED</t>
    </r>
    <r>
      <rPr>
        <sz val="10"/>
        <rFont val="Arial Narrow"/>
        <family val="2"/>
      </rPr>
      <t>.</t>
    </r>
  </si>
  <si>
    <t xml:space="preserve">Documento RED actualizado y viabilizado </t>
  </si>
  <si>
    <t>0.25</t>
  </si>
  <si>
    <t>1.3.2.1.7</t>
  </si>
  <si>
    <r>
      <t xml:space="preserve">Crear y poner en funcionamiento una (1) </t>
    </r>
    <r>
      <rPr>
        <b/>
        <sz val="10"/>
        <rFont val="Arial Narrow"/>
        <family val="2"/>
      </rPr>
      <t>Empresa Departamental de Salud</t>
    </r>
    <r>
      <rPr>
        <sz val="10"/>
        <rFont val="Arial Narrow"/>
        <family val="2"/>
      </rPr>
      <t>.</t>
    </r>
  </si>
  <si>
    <t>Empresa en operación y funcionamiento</t>
  </si>
  <si>
    <t>HOSPITALES DEL CAMBIO</t>
  </si>
  <si>
    <t>1.3.2.2.1</t>
  </si>
  <si>
    <r>
      <t xml:space="preserve">Ejecutar (1) proyecto de CTeI en el sector salud para el fortalecimiento de la </t>
    </r>
    <r>
      <rPr>
        <b/>
        <sz val="10"/>
        <rFont val="Arial Narrow"/>
        <family val="2"/>
      </rPr>
      <t>red de laboratorios de Salud en el Departamento en el marco del plan de acción por calamidad COVID-19.</t>
    </r>
  </si>
  <si>
    <t>1.3.2.2.2</t>
  </si>
  <si>
    <r>
      <t xml:space="preserve">Crear y poner en funcionamiento (1) </t>
    </r>
    <r>
      <rPr>
        <b/>
        <sz val="10"/>
        <rFont val="Arial Narrow"/>
        <family val="2"/>
      </rPr>
      <t xml:space="preserve">Programa de TELEMEDICINA </t>
    </r>
    <r>
      <rPr>
        <sz val="10"/>
        <rFont val="Arial Narrow"/>
        <family val="2"/>
      </rPr>
      <t xml:space="preserve">con acceso a los recursos del FCTeI, en el marco del plan de acción por calamidad COVID-19. </t>
    </r>
  </si>
  <si>
    <t>1.3.2.2.3</t>
  </si>
  <si>
    <r>
      <t xml:space="preserve">Crear y poner en funcionamiento (4) </t>
    </r>
    <r>
      <rPr>
        <b/>
        <sz val="10"/>
        <rFont val="Arial Narrow"/>
        <family val="2"/>
      </rPr>
      <t>convenios para fomentar grupos de investigación.</t>
    </r>
  </si>
  <si>
    <t xml:space="preserve">Convenios suscritos </t>
  </si>
  <si>
    <t>1.3.2.2.4</t>
  </si>
  <si>
    <r>
      <t xml:space="preserve">Gestionar la </t>
    </r>
    <r>
      <rPr>
        <b/>
        <sz val="10"/>
        <rFont val="Arial Narrow"/>
        <family val="2"/>
      </rPr>
      <t>dotación</t>
    </r>
    <r>
      <rPr>
        <sz val="10"/>
        <rFont val="Arial Narrow"/>
        <family val="2"/>
      </rPr>
      <t xml:space="preserve"> de (43) ambulancias básicas y/o medicalizada - </t>
    </r>
    <r>
      <rPr>
        <b/>
        <sz val="10"/>
        <rFont val="Arial Narrow"/>
        <family val="2"/>
      </rPr>
      <t xml:space="preserve">Ambulancias del Cambio- </t>
    </r>
    <r>
      <rPr>
        <sz val="10"/>
        <rFont val="Arial Narrow"/>
        <family val="2"/>
      </rPr>
      <t>a los hospitales del Departamento. en el marco del plan de acción por calamidad COVID-19.</t>
    </r>
  </si>
  <si>
    <t>Ambulancias básicas y/o medicalizadas entregadas a hospitales</t>
  </si>
  <si>
    <t>1.3.2.2.5</t>
  </si>
  <si>
    <r>
      <t xml:space="preserve">Ampliar la </t>
    </r>
    <r>
      <rPr>
        <b/>
        <sz val="10"/>
        <rFont val="Arial Narrow"/>
        <family val="2"/>
      </rPr>
      <t>capacidad instalada de las unidades de cuidado intermedio e intensivo de la red hospitalaria</t>
    </r>
    <r>
      <rPr>
        <sz val="10"/>
        <rFont val="Arial Narrow"/>
        <family val="2"/>
      </rPr>
      <t>, en el marco del plan de acción por calamidad COVID-19.</t>
    </r>
  </si>
  <si>
    <t>Unidades de cuidado intermedio e intensivo de la red hospitalaria ampliadas</t>
  </si>
  <si>
    <t>1.3.2.2.6</t>
  </si>
  <si>
    <r>
      <t>Gestionar la adecuación y/o  construcción de (12)</t>
    </r>
    <r>
      <rPr>
        <b/>
        <sz val="10"/>
        <rFont val="Arial Narrow"/>
        <family val="2"/>
      </rPr>
      <t xml:space="preserve"> nuevos</t>
    </r>
    <r>
      <rPr>
        <sz val="10"/>
        <rFont val="Arial Narrow"/>
        <family val="2"/>
      </rPr>
      <t xml:space="preserve"> </t>
    </r>
    <r>
      <rPr>
        <b/>
        <sz val="10"/>
        <rFont val="Arial Narrow"/>
        <family val="2"/>
      </rPr>
      <t>puestos y centros de salud.</t>
    </r>
  </si>
  <si>
    <t xml:space="preserve">Puestos y centros de salud adecuados y/o construidos </t>
  </si>
  <si>
    <t>1.3.2.2.7</t>
  </si>
  <si>
    <r>
      <t xml:space="preserve">Gestionar la adecuación y/o  </t>
    </r>
    <r>
      <rPr>
        <b/>
        <sz val="10"/>
        <rFont val="Arial Narrow"/>
        <family val="2"/>
      </rPr>
      <t>construcción de (6) hospitales de primer nivel de complejidad</t>
    </r>
    <r>
      <rPr>
        <sz val="10"/>
        <rFont val="Arial Narrow"/>
        <family val="2"/>
      </rPr>
      <t xml:space="preserve">. </t>
    </r>
  </si>
  <si>
    <t xml:space="preserve">Hospitales de primer nivel de complejidad adecuados  y/o construidos </t>
  </si>
  <si>
    <t>1.3.2.2.8</t>
  </si>
  <si>
    <r>
      <t>Gestionar la adecuación y/o</t>
    </r>
    <r>
      <rPr>
        <b/>
        <sz val="10"/>
        <rFont val="Arial Narrow"/>
        <family val="2"/>
      </rPr>
      <t xml:space="preserve"> construcción de (5) hospitales de segundo nivel de complejidad.</t>
    </r>
  </si>
  <si>
    <t>Hospitales de segundo nivel de complejidad adecuados y/o construidos</t>
  </si>
  <si>
    <t>1.3.2.2.9</t>
  </si>
  <si>
    <r>
      <t xml:space="preserve">Fortalecer la </t>
    </r>
    <r>
      <rPr>
        <b/>
        <sz val="10"/>
        <rFont val="Arial Narrow"/>
        <family val="2"/>
      </rPr>
      <t xml:space="preserve">capacidad de respuesta del CRUE </t>
    </r>
    <r>
      <rPr>
        <sz val="10"/>
        <rFont val="Arial Narrow"/>
        <family val="2"/>
      </rPr>
      <t xml:space="preserve">en el marco del plan de acción por calamidad COVID-19. </t>
    </r>
  </si>
  <si>
    <t xml:space="preserve">CRUE fortalecido en capacidad de respuestas </t>
  </si>
  <si>
    <t>CAMBIO POR LA ALIMENTACIÓN</t>
  </si>
  <si>
    <t xml:space="preserve">CAMBIO EN LA SEGURIDAD ALIMENTARIA </t>
  </si>
  <si>
    <t>1.3.3.1.1</t>
  </si>
  <si>
    <r>
      <t xml:space="preserve">Atender solidariamente (495.000) personas con </t>
    </r>
    <r>
      <rPr>
        <b/>
        <sz val="10"/>
        <rFont val="Arial Narrow"/>
        <family val="2"/>
      </rPr>
      <t>iniciativas de seguridad alimentaria, Mercados Populares Solidarios, en el marco del plan de acción por calamidad COVID-19</t>
    </r>
    <r>
      <rPr>
        <sz val="10"/>
        <rFont val="Arial Narrow"/>
        <family val="2"/>
      </rPr>
      <t xml:space="preserve">. </t>
    </r>
  </si>
  <si>
    <t>Personas atendidas</t>
  </si>
  <si>
    <t>Oficina de Programas de Alimentación</t>
  </si>
  <si>
    <t>3. ALIMENTOS PARA EL CAMBIO</t>
  </si>
  <si>
    <t>1.3.3.1.2</t>
  </si>
  <si>
    <r>
      <t xml:space="preserve">Crear y poner en operación (1) </t>
    </r>
    <r>
      <rPr>
        <b/>
        <sz val="10"/>
        <rFont val="Arial Narrow"/>
        <family val="2"/>
      </rPr>
      <t>red de agricultura familiar y comunitaria para garantizar una oferta diversa y de calidad de alimentos con énfasis en mujeres y jóvenes.</t>
    </r>
  </si>
  <si>
    <t>Red de agricultura familiar y comunitaria</t>
  </si>
  <si>
    <t>1.3.3.1.3</t>
  </si>
  <si>
    <r>
      <t xml:space="preserve">Implementar en </t>
    </r>
    <r>
      <rPr>
        <b/>
        <sz val="10"/>
        <rFont val="Arial Narrow"/>
        <family val="2"/>
      </rPr>
      <t>(10)</t>
    </r>
    <r>
      <rPr>
        <sz val="10"/>
        <rFont val="Arial Narrow"/>
        <family val="2"/>
      </rPr>
      <t xml:space="preserve"> municipios proyectos sostenibles de agricultura familiar.</t>
    </r>
  </si>
  <si>
    <t>Municipios con proyectos sostenibles de agricultura familiar. implementados</t>
  </si>
  <si>
    <t>1.3.3.1.4</t>
  </si>
  <si>
    <t>Vincular y apoyar a (100)  familias en proyectos de agricultura familiar que contribuyan con la seguridad alimentaria de la primera infancia</t>
  </si>
  <si>
    <t xml:space="preserve">Familias vinculadas y apoyadas </t>
  </si>
  <si>
    <t>1.3.3.1.5</t>
  </si>
  <si>
    <t>Apoyar (10) municipios en la implementación de huertas caseras en viviendas urbanas.</t>
  </si>
  <si>
    <t>Municipios con huertas caseras en viviendas urbanas implementados</t>
  </si>
  <si>
    <t>1.3.3.1.6</t>
  </si>
  <si>
    <t>Proyecto formulado y ejecutado</t>
  </si>
  <si>
    <t>1.3.3.1.7</t>
  </si>
  <si>
    <t xml:space="preserve">Beneficiar (2.000) niñas y niños menores de 5 años y ancianos  en programas de recuperación nutricional en casa y/o centros de recuperación nutricional con micronutrientes, para disminuir la desnutrición crónica. </t>
  </si>
  <si>
    <t>1.3.3.1.8</t>
  </si>
  <si>
    <t>Beneficiar a (2.000) madres gestantes y lactantes mediante paquetes alimentarios de apoyo nutricional.</t>
  </si>
  <si>
    <t xml:space="preserve">Madres gestantes y lactantes beneficiadas </t>
  </si>
  <si>
    <t>1.3.3.1.9</t>
  </si>
  <si>
    <t xml:space="preserve">Realizar seguimiento en los 29 Municipios al estado nutricional de la primera infancia </t>
  </si>
  <si>
    <t>Municipios realizando seguimiento al estado nutricional de la primera infancia</t>
  </si>
  <si>
    <t>1.3.3.1.10</t>
  </si>
  <si>
    <t>Implementar (1) estrategia de prevención y reducción de anemia nutricional</t>
  </si>
  <si>
    <t>1.3.3.1.11</t>
  </si>
  <si>
    <r>
      <t xml:space="preserve">Crear y poner en operación (1) </t>
    </r>
    <r>
      <rPr>
        <b/>
        <sz val="10"/>
        <rFont val="Arial Narrow"/>
        <family val="2"/>
      </rPr>
      <t xml:space="preserve">red de bancos de alimentos </t>
    </r>
    <r>
      <rPr>
        <sz val="10"/>
        <rFont val="Arial Narrow"/>
        <family val="2"/>
      </rPr>
      <t>articulada con la red de agricultura familiar y comunitaria,</t>
    </r>
    <r>
      <rPr>
        <b/>
        <sz val="10"/>
        <rFont val="Arial Narrow"/>
        <family val="2"/>
      </rPr>
      <t xml:space="preserve"> </t>
    </r>
    <r>
      <rPr>
        <sz val="10"/>
        <rFont val="Arial Narrow"/>
        <family val="2"/>
      </rPr>
      <t>para activar circuitos comerciales cortos y garantizar la atención permanente en los comedores populares y solidarios.</t>
    </r>
  </si>
  <si>
    <t>Red de bancos de alimentos creada y en operación permanente</t>
  </si>
  <si>
    <t>1.3.3.1.12</t>
  </si>
  <si>
    <r>
      <rPr>
        <b/>
        <sz val="10"/>
        <rFont val="Arial Narrow"/>
        <family val="2"/>
      </rPr>
      <t>Reactivar</t>
    </r>
    <r>
      <rPr>
        <sz val="10"/>
        <rFont val="Arial Narrow"/>
        <family val="2"/>
      </rPr>
      <t xml:space="preserve"> (1) </t>
    </r>
    <r>
      <rPr>
        <b/>
        <sz val="10"/>
        <rFont val="Arial Narrow"/>
        <family val="2"/>
      </rPr>
      <t>Comité Departamental de Seguridad Alimentaria.</t>
    </r>
  </si>
  <si>
    <t>Comité Departamental de Seguridad Alimentaria reactivado</t>
  </si>
  <si>
    <t>1.3.3.1.13</t>
  </si>
  <si>
    <r>
      <t xml:space="preserve">Formular e implementar (1) </t>
    </r>
    <r>
      <rPr>
        <b/>
        <sz val="10"/>
        <rFont val="Arial Narrow"/>
        <family val="2"/>
      </rPr>
      <t>plan de seguridad alimentaria y nutricional</t>
    </r>
    <r>
      <rPr>
        <sz val="10"/>
        <rFont val="Arial Narrow"/>
        <family val="2"/>
      </rPr>
      <t>.</t>
    </r>
  </si>
  <si>
    <t>Municipios beneficiados con el plan de seguridad alimentaria y nutricional</t>
  </si>
  <si>
    <t>1.3.3.1.14</t>
  </si>
  <si>
    <r>
      <t>Formular e implementar (1) p</t>
    </r>
    <r>
      <rPr>
        <b/>
        <sz val="10"/>
        <rFont val="Arial Narrow"/>
        <family val="2"/>
      </rPr>
      <t>olítica departamental para el cumplimiento al derecho humano a la alimentación adecuada y sostenible (DHAAS)</t>
    </r>
    <r>
      <rPr>
        <sz val="10"/>
        <rFont val="Arial Narrow"/>
        <family val="2"/>
      </rPr>
      <t xml:space="preserve">. </t>
    </r>
  </si>
  <si>
    <t>Política formulada e implementada.</t>
  </si>
  <si>
    <t>PAE DEL CAMBIO</t>
  </si>
  <si>
    <t>1.3.3.2.1</t>
  </si>
  <si>
    <r>
      <rPr>
        <b/>
        <sz val="10"/>
        <rFont val="Arial Narrow"/>
        <family val="2"/>
      </rPr>
      <t xml:space="preserve">Beneficiar (570.000) estudiantes con alimentación escolar </t>
    </r>
    <r>
      <rPr>
        <sz val="10"/>
        <rFont val="Arial Narrow"/>
        <family val="2"/>
      </rPr>
      <t xml:space="preserve">durante los 4 años. </t>
    </r>
  </si>
  <si>
    <t>Estudiantes beneficiados con alimentación escolar</t>
  </si>
  <si>
    <t>1.3.3.2.2</t>
  </si>
  <si>
    <r>
      <t xml:space="preserve">Diseñar e implementar (1) </t>
    </r>
    <r>
      <rPr>
        <b/>
        <sz val="10"/>
        <rFont val="Arial Narrow"/>
        <family val="2"/>
      </rPr>
      <t xml:space="preserve">aplicación (APP) </t>
    </r>
    <r>
      <rPr>
        <sz val="10"/>
        <rFont val="Arial Narrow"/>
        <family val="2"/>
      </rPr>
      <t xml:space="preserve">para uso de la comunidad educativa (maestros, padres, niños) para el </t>
    </r>
    <r>
      <rPr>
        <b/>
        <sz val="10"/>
        <rFont val="Arial Narrow"/>
        <family val="2"/>
      </rPr>
      <t xml:space="preserve">seguimiento y control del PAE </t>
    </r>
    <r>
      <rPr>
        <sz val="10"/>
        <rFont val="Arial Narrow"/>
        <family val="2"/>
      </rPr>
      <t>en tiempo real.</t>
    </r>
  </si>
  <si>
    <t>Aplicación diseñada e implementada</t>
  </si>
  <si>
    <t>Oficina TIC</t>
  </si>
  <si>
    <t>1.3.3.2.3</t>
  </si>
  <si>
    <r>
      <t xml:space="preserve">Crear y poner en funcionamiento (1) </t>
    </r>
    <r>
      <rPr>
        <b/>
        <sz val="10"/>
        <rFont val="Arial Narrow"/>
        <family val="2"/>
      </rPr>
      <t>comité popular de participación donde opera el programa de alimentación</t>
    </r>
    <r>
      <rPr>
        <sz val="10"/>
        <rFont val="Arial Narrow"/>
        <family val="2"/>
      </rPr>
      <t xml:space="preserve"> en las instituciones educativas. </t>
    </r>
  </si>
  <si>
    <t xml:space="preserve">Comité popular de participación creado y en funcionamiento </t>
  </si>
  <si>
    <t>1.3.3.2.4</t>
  </si>
  <si>
    <r>
      <rPr>
        <b/>
        <sz val="10"/>
        <rFont val="Arial Narrow"/>
        <family val="2"/>
      </rPr>
      <t>Reformular el PAE</t>
    </r>
    <r>
      <rPr>
        <sz val="10"/>
        <rFont val="Arial Narrow"/>
        <family val="2"/>
      </rPr>
      <t xml:space="preserve"> para comprometer a toda la sociedad en el propósito que niños, niñas y jóvenes reciban alimentos con calidad y en forma oportuna, fortaleciendo y ampliando su cobertura y asegurando la ejecución transparente de los recursos. </t>
    </r>
  </si>
  <si>
    <t>PAE reformulado</t>
  </si>
  <si>
    <t>1.3.3.2.5</t>
  </si>
  <si>
    <r>
      <t xml:space="preserve">Establecer la </t>
    </r>
    <r>
      <rPr>
        <b/>
        <sz val="10"/>
        <rFont val="Arial Narrow"/>
        <family val="2"/>
      </rPr>
      <t xml:space="preserve">minuta patron de alimentación por Subregiones </t>
    </r>
    <r>
      <rPr>
        <sz val="10"/>
        <rFont val="Arial Narrow"/>
        <family val="2"/>
      </rPr>
      <t>del Departamento, a través procesos participativos con autoridades, instancias y personas interesadas.</t>
    </r>
  </si>
  <si>
    <t xml:space="preserve">Minuta patrón establecida </t>
  </si>
  <si>
    <t>1.3.3.2.6</t>
  </si>
  <si>
    <t>Realizar (1) Evaluación de impacto bienal del Programa de Alimentación Escolar PAE, que permita la identificación de oportunidades, fortalezas y debilidades en su implementación, y propuestas de mejoramiento.</t>
  </si>
  <si>
    <t xml:space="preserve">Evaluación de impacto bienal del Programa de Alimentación Escolar PAE realizada. </t>
  </si>
  <si>
    <t>RENACE LA CULTURA Y EL DEPORTE</t>
  </si>
  <si>
    <t>CAMBIO POR LA CULTURA</t>
  </si>
  <si>
    <t>MACONDO CREATIVO</t>
  </si>
  <si>
    <t>1.4.1.1.1</t>
  </si>
  <si>
    <r>
      <t>Crear y poner en operación (1)</t>
    </r>
    <r>
      <rPr>
        <b/>
        <sz val="10"/>
        <rFont val="Arial Narrow"/>
        <family val="2"/>
      </rPr>
      <t xml:space="preserve"> fondo de estímulos para la gestión cultural</t>
    </r>
    <r>
      <rPr>
        <sz val="10"/>
        <rFont val="Arial Narrow"/>
        <family val="2"/>
      </rPr>
      <t>, (que permita el apoyo a proyectos e iniciativas creativas, donde tengan espacio las propuestas (físicas, virtuales y digitales) de promoción de la cultura y las artes, de los gestores culturales, colectivos y organizaciones culturales del Departamento.</t>
    </r>
  </si>
  <si>
    <t xml:space="preserve">Fondo de Estímulos para la gestión cultural creado y en Operación </t>
  </si>
  <si>
    <t>1.4.1.1.2</t>
  </si>
  <si>
    <r>
      <t xml:space="preserve">Gestionar la </t>
    </r>
    <r>
      <rPr>
        <b/>
        <sz val="10"/>
        <rFont val="Arial Narrow"/>
        <family val="2"/>
      </rPr>
      <t>profesionalización de (20) artistas y cultores</t>
    </r>
    <r>
      <rPr>
        <sz val="10"/>
        <rFont val="Arial Narrow"/>
        <family val="2"/>
      </rPr>
      <t xml:space="preserve"> del Departamento. </t>
    </r>
  </si>
  <si>
    <t>1.4.1.1.3</t>
  </si>
  <si>
    <r>
      <t xml:space="preserve">Beneficiar a (500) personas en </t>
    </r>
    <r>
      <rPr>
        <b/>
        <sz val="10"/>
        <rFont val="Arial Narrow"/>
        <family val="2"/>
      </rPr>
      <t>formulación y gestión de proyectos y emprendimiento cultural.</t>
    </r>
  </si>
  <si>
    <t>1.4.1.1.4</t>
  </si>
  <si>
    <r>
      <t xml:space="preserve">Implementar (1) </t>
    </r>
    <r>
      <rPr>
        <b/>
        <sz val="10"/>
        <rFont val="Arial Narrow"/>
        <family val="2"/>
      </rPr>
      <t>ecosistema cultural de las músicas tradicionales</t>
    </r>
    <r>
      <rPr>
        <sz val="10"/>
        <rFont val="Arial Narrow"/>
        <family val="2"/>
      </rPr>
      <t xml:space="preserve"> de pitos y tambores de la cumbia. </t>
    </r>
  </si>
  <si>
    <t>Ecosistema cultural implementado</t>
  </si>
  <si>
    <t>1.4.1.1.5</t>
  </si>
  <si>
    <r>
      <t xml:space="preserve">Promover </t>
    </r>
    <r>
      <rPr>
        <b/>
        <sz val="10"/>
        <rFont val="Arial Narrow"/>
        <family val="2"/>
      </rPr>
      <t xml:space="preserve">oportunidades de empleo al 85% de los artistas caracterizados </t>
    </r>
    <r>
      <rPr>
        <sz val="10"/>
        <rFont val="Arial Narrow"/>
        <family val="2"/>
      </rPr>
      <t>en el Departamento, a través de la operación del fondo de estímulos.</t>
    </r>
  </si>
  <si>
    <t>Artistas, gestores y cultores con nuevas oportunidades de empleo</t>
  </si>
  <si>
    <t>1.4.1.1.6</t>
  </si>
  <si>
    <r>
      <t xml:space="preserve">Formular y ejecutar (1) programa de cultura ciudadana para la legalidad y los espacios públicos seguros: </t>
    </r>
    <r>
      <rPr>
        <b/>
        <sz val="10"/>
        <rFont val="Arial Narrow"/>
        <family val="2"/>
      </rPr>
      <t xml:space="preserve">CAMBIA, PONTE LA CAMISETA. </t>
    </r>
  </si>
  <si>
    <t xml:space="preserve">Programa de cultura ciudadana formulado y en ejecución </t>
  </si>
  <si>
    <t>1.4.1.1.7</t>
  </si>
  <si>
    <r>
      <t xml:space="preserve">Implementar (1) programa de </t>
    </r>
    <r>
      <rPr>
        <b/>
        <sz val="10"/>
        <rFont val="Arial Narrow"/>
        <family val="2"/>
      </rPr>
      <t xml:space="preserve">actividades lúdicas y pedagógicas. </t>
    </r>
  </si>
  <si>
    <t>Programa de actividades lúdicas y pedagógicas, implementados</t>
  </si>
  <si>
    <t xml:space="preserve">CASAS GABO </t>
  </si>
  <si>
    <t>1.4.1.2.1</t>
  </si>
  <si>
    <r>
      <t xml:space="preserve">Gestionar la adecuación y dotación de (3) </t>
    </r>
    <r>
      <rPr>
        <b/>
        <sz val="10"/>
        <rFont val="Arial Narrow"/>
        <family val="2"/>
      </rPr>
      <t>casas GABO</t>
    </r>
    <r>
      <rPr>
        <sz val="10"/>
        <rFont val="Arial Narrow"/>
        <family val="2"/>
      </rPr>
      <t xml:space="preserve"> para el fomento de lectura, escritura e investigación.</t>
    </r>
  </si>
  <si>
    <t>Casas adecuadas y dotadas</t>
  </si>
  <si>
    <t>1.4.1.2.2</t>
  </si>
  <si>
    <t>Realizar (60) talleres de lectura y escritura en el marco de las Ferias de la Equidad.</t>
  </si>
  <si>
    <t xml:space="preserve">Talleres realizados </t>
  </si>
  <si>
    <t>1.4.1.2.3</t>
  </si>
  <si>
    <t>Diseñar e implementar (1) ruta para el fortalemiento de las capacidades de los bibliotecarios públicos y comunitarios del Departamento.</t>
  </si>
  <si>
    <t xml:space="preserve">Ruta diseñada e implementada </t>
  </si>
  <si>
    <t>1.4.1.2.4</t>
  </si>
  <si>
    <r>
      <t xml:space="preserve">Gestionar la </t>
    </r>
    <r>
      <rPr>
        <b/>
        <sz val="10"/>
        <rFont val="Arial Narrow"/>
        <family val="2"/>
      </rPr>
      <t xml:space="preserve">dotación de (20) bibliotecas escolares, públicas y comunitarias </t>
    </r>
    <r>
      <rPr>
        <sz val="10"/>
        <rFont val="Arial Narrow"/>
        <family val="2"/>
      </rPr>
      <t>con el apoyo del Ministerio de Cultura y Ministerio de Educación Nacional.</t>
    </r>
  </si>
  <si>
    <t>Bibliotecas públicas y comunitarias dotadas</t>
  </si>
  <si>
    <t>RUTA MACONDO Y DE LA CUMBIA</t>
  </si>
  <si>
    <t>1.4.1.3.1</t>
  </si>
  <si>
    <r>
      <t xml:space="preserve">Brindar asistencia técnica y financiera (20) </t>
    </r>
    <r>
      <rPr>
        <b/>
        <sz val="10"/>
        <rFont val="Arial Narrow"/>
        <family val="2"/>
      </rPr>
      <t xml:space="preserve">festivales folclóricos tradicionales. </t>
    </r>
  </si>
  <si>
    <t xml:space="preserve">Festivales folclóricos tradicionales apoyados </t>
  </si>
  <si>
    <t>1.4.1.3.2</t>
  </si>
  <si>
    <r>
      <t xml:space="preserve">Promover (16) </t>
    </r>
    <r>
      <rPr>
        <b/>
        <sz val="10"/>
        <rFont val="Arial Narrow"/>
        <family val="2"/>
      </rPr>
      <t>publicaciones artísticas, culturales, patrimoniales y de promoción de la cultura.</t>
    </r>
  </si>
  <si>
    <t>Publicaciones realizadas</t>
  </si>
  <si>
    <t>CAMBIO EN LA GESTIÓN CULTURAL</t>
  </si>
  <si>
    <t>1.4.1.4.1</t>
  </si>
  <si>
    <r>
      <t xml:space="preserve">Realizar (30) encuentros subregionales de agentes culturales, artísticos y  ciudadanos con el objeto de fortalecer la </t>
    </r>
    <r>
      <rPr>
        <b/>
        <sz val="10"/>
        <rFont val="Arial Narrow"/>
        <family val="2"/>
      </rPr>
      <t>red de gestión y cooperación cultural.</t>
    </r>
  </si>
  <si>
    <t xml:space="preserve">Encuentros subregionales realizados </t>
  </si>
  <si>
    <t>1.4.1.4.2</t>
  </si>
  <si>
    <r>
      <t xml:space="preserve">Promover la creación de (1) </t>
    </r>
    <r>
      <rPr>
        <b/>
        <sz val="10"/>
        <rFont val="Arial Narrow"/>
        <family val="2"/>
      </rPr>
      <t xml:space="preserve">agenda cultural </t>
    </r>
    <r>
      <rPr>
        <sz val="10"/>
        <rFont val="Arial Narrow"/>
        <family val="2"/>
      </rPr>
      <t>que articule las manifestaciones culturales y artísticas de todos los municipios del Departamento y el Distrito de Santa Marta.</t>
    </r>
  </si>
  <si>
    <t>Agenda cultural creada</t>
  </si>
  <si>
    <t>1.4.1.4.3</t>
  </si>
  <si>
    <r>
      <t xml:space="preserve">Poner en funcionamiento y dotar (1) </t>
    </r>
    <r>
      <rPr>
        <b/>
        <sz val="10"/>
        <rFont val="Arial Narrow"/>
        <family val="2"/>
      </rPr>
      <t>fábrica de arte</t>
    </r>
    <r>
      <rPr>
        <sz val="10"/>
        <rFont val="Arial Narrow"/>
        <family val="2"/>
      </rPr>
      <t xml:space="preserve"> “Infraestructura de Gota de Leche”.</t>
    </r>
  </si>
  <si>
    <t xml:space="preserve">Adecuación y dotación realizada </t>
  </si>
  <si>
    <t>1.4.1.4.4</t>
  </si>
  <si>
    <r>
      <t xml:space="preserve">Implementar (1) </t>
    </r>
    <r>
      <rPr>
        <b/>
        <sz val="10"/>
        <rFont val="Arial Narrow"/>
        <family val="2"/>
      </rPr>
      <t>plataforma digital para la oferta cultural.</t>
    </r>
  </si>
  <si>
    <t>Plataforma digital implementada</t>
  </si>
  <si>
    <t>1.4.1.4.5</t>
  </si>
  <si>
    <r>
      <t xml:space="preserve">Crear y poner en funcionamiento (1) </t>
    </r>
    <r>
      <rPr>
        <b/>
        <sz val="10"/>
        <rFont val="Arial Narrow"/>
        <family val="2"/>
      </rPr>
      <t>Sistema Departamental de Cultura.</t>
    </r>
  </si>
  <si>
    <t>Sistema Departamental de Cultura creado</t>
  </si>
  <si>
    <t>1.4.1.4.6</t>
  </si>
  <si>
    <r>
      <t xml:space="preserve">Crear y poner en funcionamiento (1) </t>
    </r>
    <r>
      <rPr>
        <b/>
        <sz val="10"/>
        <rFont val="Arial Narrow"/>
        <family val="2"/>
      </rPr>
      <t>Consejo Departamental de Economías Creativas e Industrias Culturales.</t>
    </r>
  </si>
  <si>
    <t>Consejo Departamental de Economías Creativas e Industrias Culturales creado</t>
  </si>
  <si>
    <t>1.4.1.4.7</t>
  </si>
  <si>
    <r>
      <t xml:space="preserve">Crear y poner en funcionamiento (1) </t>
    </r>
    <r>
      <rPr>
        <b/>
        <sz val="10"/>
        <rFont val="Arial Narrow"/>
        <family val="2"/>
      </rPr>
      <t>Consejo Departamental de Música.</t>
    </r>
  </si>
  <si>
    <t>Consejo Departamental de Música creado.</t>
  </si>
  <si>
    <t>MUSEOS POPULARES DEL CAMBIO</t>
  </si>
  <si>
    <t>1.4.1.5.1</t>
  </si>
  <si>
    <r>
      <t xml:space="preserve">Implementar (1) </t>
    </r>
    <r>
      <rPr>
        <b/>
        <sz val="10"/>
        <rFont val="Arial Narrow"/>
        <family val="2"/>
      </rPr>
      <t>Red Departamental de Museos del Magdalena.</t>
    </r>
  </si>
  <si>
    <t>Red Departamental de Museos del Magdalena Implementada</t>
  </si>
  <si>
    <t>1.4.1.5.2</t>
  </si>
  <si>
    <r>
      <t xml:space="preserve">Gestionar los estudios y diseños para la creación de (1) </t>
    </r>
    <r>
      <rPr>
        <b/>
        <sz val="10"/>
        <rFont val="Arial Narrow"/>
        <family val="2"/>
      </rPr>
      <t>museo multisala -Magdalena Grande-</t>
    </r>
  </si>
  <si>
    <t>Museo multisala Magdalena Grande creado</t>
  </si>
  <si>
    <t>1.4.1.5.3</t>
  </si>
  <si>
    <r>
      <t xml:space="preserve">Crear y poner en funcionamiento (1) </t>
    </r>
    <r>
      <rPr>
        <b/>
        <sz val="10"/>
        <rFont val="Arial Narrow"/>
        <family val="2"/>
      </rPr>
      <t>Centro cultural Casa Pescaito.</t>
    </r>
  </si>
  <si>
    <t>Centro cultural Casa Pescaito creado</t>
  </si>
  <si>
    <t>1.4.1.5.4</t>
  </si>
  <si>
    <r>
      <t xml:space="preserve">Crear y poner en funcionamiento (1) </t>
    </r>
    <r>
      <rPr>
        <b/>
        <sz val="10"/>
        <rFont val="Arial Narrow"/>
        <family val="2"/>
      </rPr>
      <t>museo de la memoria histórica de las Bananeras.</t>
    </r>
  </si>
  <si>
    <t>Museo de la memoria histórica de las bananeras creado y en funcionamiento</t>
  </si>
  <si>
    <t>1.4.1.5.5</t>
  </si>
  <si>
    <r>
      <t>Suscribir (1) Alianza por el Cambio para los diseños y construcción de la</t>
    </r>
    <r>
      <rPr>
        <b/>
        <sz val="10"/>
        <rFont val="Arial Narrow"/>
        <family val="2"/>
      </rPr>
      <t xml:space="preserve"> casa de la memoria "Casa de la Vida".</t>
    </r>
  </si>
  <si>
    <t xml:space="preserve">Alianza para el Cambio Suscrita y en ejecución </t>
  </si>
  <si>
    <t>1.4.1.5.6</t>
  </si>
  <si>
    <r>
      <t xml:space="preserve">Crear y poner en funcionamiento (1) </t>
    </r>
    <r>
      <rPr>
        <b/>
        <sz val="10"/>
        <rFont val="Arial Narrow"/>
        <family val="2"/>
      </rPr>
      <t>Museo de pequeño formato.</t>
    </r>
  </si>
  <si>
    <t>Museo de pequeño formato creado y en funcionamiento</t>
  </si>
  <si>
    <t>CAMBIO POR EL PATRIMONIO INMATERIAL</t>
  </si>
  <si>
    <t>1.4.1.6.1</t>
  </si>
  <si>
    <r>
      <t xml:space="preserve">Realizar (1) documento de </t>
    </r>
    <r>
      <rPr>
        <b/>
        <sz val="10"/>
        <rFont val="Arial Narrow"/>
        <family val="2"/>
      </rPr>
      <t>inventario de bienes culturales</t>
    </r>
    <r>
      <rPr>
        <sz val="10"/>
        <rFont val="Arial Narrow"/>
        <family val="2"/>
      </rPr>
      <t xml:space="preserve"> inmuebles, muebles e intangibles del patrimonio.</t>
    </r>
  </si>
  <si>
    <t>Inventario realizado</t>
  </si>
  <si>
    <t>1.4.1.6.2</t>
  </si>
  <si>
    <r>
      <t xml:space="preserve">Realizar (3) procesos de </t>
    </r>
    <r>
      <rPr>
        <b/>
        <sz val="10"/>
        <rFont val="Arial Narrow"/>
        <family val="2"/>
      </rPr>
      <t xml:space="preserve">salvaguardia efectiva </t>
    </r>
    <r>
      <rPr>
        <sz val="10"/>
        <rFont val="Arial Narrow"/>
        <family val="2"/>
      </rPr>
      <t>del patrimonio inmaterial.</t>
    </r>
  </si>
  <si>
    <t>Procesos realizados</t>
  </si>
  <si>
    <t>1.4.1.6.3</t>
  </si>
  <si>
    <r>
      <t xml:space="preserve">Formular e implementar (1) </t>
    </r>
    <r>
      <rPr>
        <b/>
        <sz val="10"/>
        <rFont val="Arial Narrow"/>
        <family val="2"/>
      </rPr>
      <t>plan de conservación del patrimonio</t>
    </r>
    <r>
      <rPr>
        <sz val="10"/>
        <rFont val="Arial Narrow"/>
        <family val="2"/>
      </rPr>
      <t xml:space="preserve"> cultural del magdalena.</t>
    </r>
  </si>
  <si>
    <t>Plan Formulado e implementado</t>
  </si>
  <si>
    <t>1.4.1.6.4</t>
  </si>
  <si>
    <r>
      <t xml:space="preserve">Formular y ejecutar (1) proyecto con </t>
    </r>
    <r>
      <rPr>
        <b/>
        <sz val="10"/>
        <rFont val="Arial Narrow"/>
        <family val="2"/>
      </rPr>
      <t>reconocimiento de los saberes ancestrales</t>
    </r>
    <r>
      <rPr>
        <sz val="10"/>
        <rFont val="Arial Narrow"/>
        <family val="2"/>
      </rPr>
      <t>, las tradiciones, los usos, costumbres de los pueblos indígenas y afrodescendientes.</t>
    </r>
  </si>
  <si>
    <t>CAMBIO POR EL DEPORTE Y LA RECREACIÓN</t>
  </si>
  <si>
    <t>CAMBIO PARA EL ALTO RENDIMIENTO DEPORTIVO</t>
  </si>
  <si>
    <t>4. DEPORTE PARA LA ALEGRIA</t>
  </si>
  <si>
    <t>1.4.2.1.1</t>
  </si>
  <si>
    <r>
      <t xml:space="preserve">Brindar asistencia técnica y financiera a (100) </t>
    </r>
    <r>
      <rPr>
        <b/>
        <sz val="10"/>
        <rFont val="Arial Narrow"/>
        <family val="2"/>
      </rPr>
      <t>atletas de alto rendimiento</t>
    </r>
    <r>
      <rPr>
        <sz val="10"/>
        <rFont val="Arial Narrow"/>
        <family val="2"/>
      </rPr>
      <t xml:space="preserve"> en el cuatrienio.</t>
    </r>
  </si>
  <si>
    <t>Atletas apoyados</t>
  </si>
  <si>
    <t>Indeporte</t>
  </si>
  <si>
    <t>1.4.2.1.2</t>
  </si>
  <si>
    <t xml:space="preserve">Fortalecer (16) ligas deportivas existentes y gestionar la creación de nuevas en el Magdalena mediante apoyo económico, capacitación y acompañamiento permanente. </t>
  </si>
  <si>
    <t>Ligas Fortalecidas</t>
  </si>
  <si>
    <t>CAMBIA Y MUÉVETE POR LA VIDA</t>
  </si>
  <si>
    <t>1.4.2.2.1</t>
  </si>
  <si>
    <r>
      <t xml:space="preserve">Promover la participación de (80.000) personas en </t>
    </r>
    <r>
      <rPr>
        <b/>
        <sz val="10"/>
        <rFont val="Arial Narrow"/>
        <family val="2"/>
      </rPr>
      <t>actividades físicas y recreo deportivas</t>
    </r>
    <r>
      <rPr>
        <sz val="10"/>
        <rFont val="Arial Narrow"/>
        <family val="2"/>
      </rPr>
      <t xml:space="preserve"> (de manera presencial y virtual) en el Departamento.</t>
    </r>
  </si>
  <si>
    <t xml:space="preserve">Personas participantes </t>
  </si>
  <si>
    <t>PARQUES DE LA EQUIDAD Y LA ALEGRIA</t>
  </si>
  <si>
    <t>1.4.2.3.1</t>
  </si>
  <si>
    <r>
      <t xml:space="preserve">Gestionar la construcción y/o intervención de (2) </t>
    </r>
    <r>
      <rPr>
        <b/>
        <sz val="10"/>
        <rFont val="Arial Narrow"/>
        <family val="2"/>
      </rPr>
      <t>pistas subregionales</t>
    </r>
    <r>
      <rPr>
        <sz val="10"/>
        <rFont val="Arial Narrow"/>
        <family val="2"/>
      </rPr>
      <t>.</t>
    </r>
  </si>
  <si>
    <t>Pistas subregionales intervenidas</t>
  </si>
  <si>
    <t>1.4.2.3.2</t>
  </si>
  <si>
    <r>
      <t xml:space="preserve">Gestionar la construcción y/o intervención de (6) </t>
    </r>
    <r>
      <rPr>
        <b/>
        <sz val="10"/>
        <rFont val="Arial Narrow"/>
        <family val="2"/>
      </rPr>
      <t>coliseos subregionales</t>
    </r>
    <r>
      <rPr>
        <sz val="10"/>
        <rFont val="Arial Narrow"/>
        <family val="2"/>
      </rPr>
      <t>.</t>
    </r>
  </si>
  <si>
    <t xml:space="preserve">Coliseos subregionales construidos y/o intervenidos  </t>
  </si>
  <si>
    <t>1.4.2.3.3</t>
  </si>
  <si>
    <t>Gestionar la construcción de (1) parque urbano en el antiguo lote del Rumbódromo</t>
  </si>
  <si>
    <t>Parque construido</t>
  </si>
  <si>
    <t>1.4.2.3.4</t>
  </si>
  <si>
    <r>
      <t xml:space="preserve">Gestionar la construcción de la II Fase del </t>
    </r>
    <r>
      <rPr>
        <b/>
        <sz val="10"/>
        <rFont val="Arial Narrow"/>
        <family val="2"/>
      </rPr>
      <t>Parque Lineal del Ziruma en Santa Marta</t>
    </r>
    <r>
      <rPr>
        <sz val="10"/>
        <rFont val="Arial Narrow"/>
        <family val="2"/>
      </rPr>
      <t>.</t>
    </r>
  </si>
  <si>
    <t>Kilómetros adicionales construidos</t>
  </si>
  <si>
    <t>1.4.2.3.5</t>
  </si>
  <si>
    <r>
      <t xml:space="preserve">Gestionar la construcción y/o intervención de (8) </t>
    </r>
    <r>
      <rPr>
        <b/>
        <sz val="10"/>
        <rFont val="Arial Narrow"/>
        <family val="2"/>
      </rPr>
      <t>Parques de la Equidad y la Alegría</t>
    </r>
    <r>
      <rPr>
        <sz val="10"/>
        <rFont val="Arial Narrow"/>
        <family val="2"/>
      </rPr>
      <t xml:space="preserve">. </t>
    </r>
  </si>
  <si>
    <t>Parques construidos y/o intervenidos</t>
  </si>
  <si>
    <t>EVENTOS DEPORTIVOS DEL CAMBIO</t>
  </si>
  <si>
    <t>1.4.2.4.1</t>
  </si>
  <si>
    <r>
      <t xml:space="preserve">Realizar (2) </t>
    </r>
    <r>
      <rPr>
        <b/>
        <sz val="10"/>
        <rFont val="Arial Narrow"/>
        <family val="2"/>
      </rPr>
      <t>juegos deportivos departamentales</t>
    </r>
    <r>
      <rPr>
        <sz val="10"/>
        <rFont val="Arial Narrow"/>
        <family val="2"/>
      </rPr>
      <t>.</t>
    </r>
  </si>
  <si>
    <t>Juegos deportivos realizados</t>
  </si>
  <si>
    <t>1.4.2.4.2</t>
  </si>
  <si>
    <r>
      <t xml:space="preserve">Realizar (6) </t>
    </r>
    <r>
      <rPr>
        <b/>
        <sz val="10"/>
        <rFont val="Arial Narrow"/>
        <family val="2"/>
      </rPr>
      <t>eventos propios del Magdalena</t>
    </r>
    <r>
      <rPr>
        <sz val="10"/>
        <rFont val="Arial Narrow"/>
        <family val="2"/>
      </rPr>
      <t xml:space="preserve"> (Vuelta Ciclística Macondo, Triatlón Sierra Nevada y la Maratón Nocturna, entre otros).</t>
    </r>
  </si>
  <si>
    <t>Eventos realizados</t>
  </si>
  <si>
    <t>1.4.2.4.3</t>
  </si>
  <si>
    <r>
      <t xml:space="preserve">Realizar (2) </t>
    </r>
    <r>
      <rPr>
        <b/>
        <sz val="10"/>
        <rFont val="Arial Narrow"/>
        <family val="2"/>
      </rPr>
      <t>juegos deportivos comunales</t>
    </r>
    <r>
      <rPr>
        <sz val="10"/>
        <rFont val="Arial Narrow"/>
        <family val="2"/>
      </rPr>
      <t>.</t>
    </r>
  </si>
  <si>
    <t>1.4.2.4.4</t>
  </si>
  <si>
    <r>
      <t xml:space="preserve">Realizar (3) </t>
    </r>
    <r>
      <rPr>
        <b/>
        <sz val="10"/>
        <rFont val="Arial Narrow"/>
        <family val="2"/>
      </rPr>
      <t>juegos deportivos Intercolegiados – Supérate</t>
    </r>
    <r>
      <rPr>
        <sz val="10"/>
        <rFont val="Arial Narrow"/>
        <family val="2"/>
      </rPr>
      <t>.</t>
    </r>
  </si>
  <si>
    <t>1.4.2.4.5</t>
  </si>
  <si>
    <r>
      <t>Realizar (2)</t>
    </r>
    <r>
      <rPr>
        <b/>
        <sz val="10"/>
        <rFont val="Arial Narrow"/>
        <family val="2"/>
      </rPr>
      <t xml:space="preserve"> juegos deportivos del Magisterio</t>
    </r>
    <r>
      <rPr>
        <sz val="10"/>
        <rFont val="Arial Narrow"/>
        <family val="2"/>
      </rPr>
      <t>.</t>
    </r>
  </si>
  <si>
    <t>1.4.2.4.6</t>
  </si>
  <si>
    <r>
      <t xml:space="preserve">Realizar (6) </t>
    </r>
    <r>
      <rPr>
        <b/>
        <sz val="10"/>
        <rFont val="Arial Narrow"/>
        <family val="2"/>
      </rPr>
      <t xml:space="preserve">juegos deportivos poblacionales </t>
    </r>
    <r>
      <rPr>
        <sz val="10"/>
        <rFont val="Arial Narrow"/>
        <family val="2"/>
      </rPr>
      <t xml:space="preserve"> (indígenas, afros, desplazados, LGTBIQ+, mujeres, discapacitados, entre otros).</t>
    </r>
  </si>
  <si>
    <t>1.4.2.4.7</t>
  </si>
  <si>
    <r>
      <t xml:space="preserve">Apoyar técnica y logísticamente a (2) </t>
    </r>
    <r>
      <rPr>
        <b/>
        <sz val="10"/>
        <rFont val="Arial Narrow"/>
        <family val="2"/>
      </rPr>
      <t>eventos deportivos internacionales del ciclo olímpico</t>
    </r>
    <r>
      <rPr>
        <sz val="10"/>
        <rFont val="Arial Narrow"/>
        <family val="2"/>
      </rPr>
      <t>.</t>
    </r>
  </si>
  <si>
    <t>1.4.2.4.8</t>
  </si>
  <si>
    <r>
      <t xml:space="preserve">Apoyar técnica y logísticamente a (2) </t>
    </r>
    <r>
      <rPr>
        <b/>
        <sz val="10"/>
        <rFont val="Arial Narrow"/>
        <family val="2"/>
      </rPr>
      <t>eventos deportivos internacionales</t>
    </r>
    <r>
      <rPr>
        <sz val="10"/>
        <rFont val="Arial Narrow"/>
        <family val="2"/>
      </rPr>
      <t>.</t>
    </r>
  </si>
  <si>
    <t>1.4.2.4.9</t>
  </si>
  <si>
    <r>
      <t xml:space="preserve">Apoyar técnica y logísticamente a (30) </t>
    </r>
    <r>
      <rPr>
        <b/>
        <sz val="10"/>
        <rFont val="Arial Narrow"/>
        <family val="2"/>
      </rPr>
      <t>eventos deportivos en el Departamento</t>
    </r>
    <r>
      <rPr>
        <sz val="10"/>
        <rFont val="Arial Narrow"/>
        <family val="2"/>
      </rPr>
      <t>.</t>
    </r>
  </si>
  <si>
    <t>Eventos apoyados</t>
  </si>
  <si>
    <t>1.4.2.4.10</t>
  </si>
  <si>
    <r>
      <t xml:space="preserve">Formular e implementar (1) </t>
    </r>
    <r>
      <rPr>
        <b/>
        <sz val="10"/>
        <rFont val="Arial Narrow"/>
        <family val="2"/>
      </rPr>
      <t>plan maestro del deporte</t>
    </r>
    <r>
      <rPr>
        <sz val="10"/>
        <rFont val="Arial Narrow"/>
        <family val="2"/>
      </rPr>
      <t xml:space="preserve">, la recreación y la actividad física para el departamento del Magdalena a 10 años. </t>
    </r>
  </si>
  <si>
    <t>1.4.2.4.11</t>
  </si>
  <si>
    <t>Postular al departamento como sede de (2) competencias deportivas de carácter nacional e internacional.</t>
  </si>
  <si>
    <t>Postulaciones realizadas</t>
  </si>
  <si>
    <t>RENACE EL AGUA Y LA NATURALEZA</t>
  </si>
  <si>
    <t>CAMBIO POR LOS RECURSOS HÍDRICOS Y LA BIODIVERSIDAD</t>
  </si>
  <si>
    <t xml:space="preserve">CAMBIO EN LA GOBERNANZA DEL AGUA </t>
  </si>
  <si>
    <t>7. GESTION AMBIENTAL POR LA VIDA</t>
  </si>
  <si>
    <t>2.1.1.1.1</t>
  </si>
  <si>
    <r>
      <rPr>
        <b/>
        <sz val="10"/>
        <rFont val="Arial Narrow"/>
        <family val="2"/>
      </rPr>
      <t xml:space="preserve">Restaurar y/o recuperar ambientalmente </t>
    </r>
    <r>
      <rPr>
        <sz val="10"/>
        <rFont val="Arial Narrow"/>
        <family val="2"/>
      </rPr>
      <t xml:space="preserve">(1.300) hectáreas en áreas de </t>
    </r>
    <r>
      <rPr>
        <b/>
        <sz val="10"/>
        <rFont val="Arial Narrow"/>
        <family val="2"/>
      </rPr>
      <t>cuencas hídricas</t>
    </r>
    <r>
      <rPr>
        <sz val="10"/>
        <rFont val="Arial Narrow"/>
        <family val="2"/>
      </rPr>
      <t>, área de zonas costeras, caños y ríos deteriorados con participación de las comunidades indígenas y demás población.</t>
    </r>
  </si>
  <si>
    <t>Hectáreas recuperadas</t>
  </si>
  <si>
    <t>Oficina de Medio Ambiente</t>
  </si>
  <si>
    <t>2.1.1.1.2</t>
  </si>
  <si>
    <t>Proyecto de investigacion para el estudio de diferentes formas de uso desuelo y coberturas vegetales de cuencas implementado</t>
  </si>
  <si>
    <t>2.1.1.1.3</t>
  </si>
  <si>
    <r>
      <t xml:space="preserve">Gestionar la construcción de (54) </t>
    </r>
    <r>
      <rPr>
        <b/>
        <sz val="10"/>
        <rFont val="Arial Narrow"/>
        <family val="2"/>
      </rPr>
      <t>viveros comunitarios</t>
    </r>
    <r>
      <rPr>
        <sz val="10"/>
        <rFont val="Arial Narrow"/>
        <family val="2"/>
      </rPr>
      <t xml:space="preserve"> de producción de material vegetal para reforestación y apoyo a la reconversión.</t>
    </r>
  </si>
  <si>
    <t>Viveros comunitarios de produccion dematerial vegetal para reforestacion contruido</t>
  </si>
  <si>
    <t>2.1.1.1.4</t>
  </si>
  <si>
    <r>
      <t xml:space="preserve">Realizar (30) jornadas de </t>
    </r>
    <r>
      <rPr>
        <b/>
        <sz val="10"/>
        <rFont val="Arial Narrow"/>
        <family val="2"/>
      </rPr>
      <t>capacitación y asistencia técnica agrícola y ambiental</t>
    </r>
    <r>
      <rPr>
        <sz val="10"/>
        <rFont val="Arial Narrow"/>
        <family val="2"/>
      </rPr>
      <t xml:space="preserve">. </t>
    </r>
  </si>
  <si>
    <t>Jornada de capacitacion y asistencia tecnica agricola y ambiental realiza</t>
  </si>
  <si>
    <t>2.1.1.1.5</t>
  </si>
  <si>
    <t>Gestionar un modelo de Banco de Hábitat para la regeneración y conservación de biodiversidad</t>
  </si>
  <si>
    <t>CAMBIO POR EL PATRIMONIO NATURAL</t>
  </si>
  <si>
    <t>2.1.1.2.1</t>
  </si>
  <si>
    <r>
      <t xml:space="preserve">Gestionar la reconversión de (1.500) hectáreas productivas con </t>
    </r>
    <r>
      <rPr>
        <b/>
        <sz val="10"/>
        <rFont val="Arial Narrow"/>
        <family val="2"/>
      </rPr>
      <t>prácticas ambientales sostenibles</t>
    </r>
    <r>
      <rPr>
        <sz val="10"/>
        <rFont val="Arial Narrow"/>
        <family val="2"/>
      </rPr>
      <t>, mediante procesos de innovación social con comunidades en el Departamento.</t>
    </r>
  </si>
  <si>
    <t>Hectareas productivas con practicas ambientales  sostenibles reconvertidas</t>
  </si>
  <si>
    <t>2.1.1.2.2</t>
  </si>
  <si>
    <r>
      <t xml:space="preserve">Formular e implementar (1) plan de restauración y/o </t>
    </r>
    <r>
      <rPr>
        <b/>
        <sz val="10"/>
        <rFont val="Arial Narrow"/>
        <family val="2"/>
      </rPr>
      <t>recuperación de hectáreas de áreas de interés ambiental</t>
    </r>
    <r>
      <rPr>
        <sz val="10"/>
        <rFont val="Arial Narrow"/>
        <family val="2"/>
      </rPr>
      <t xml:space="preserve"> .</t>
    </r>
  </si>
  <si>
    <t xml:space="preserve">Plan de restauración y/o recuperacion de hectáreas de areas de interés ambiental </t>
  </si>
  <si>
    <t>2.1.1.2.3</t>
  </si>
  <si>
    <r>
      <t xml:space="preserve">Promover (1) </t>
    </r>
    <r>
      <rPr>
        <b/>
        <sz val="10"/>
        <rFont val="Arial Narrow"/>
        <family val="2"/>
      </rPr>
      <t xml:space="preserve">campaña para la erradicación o sustitución del Asbesto </t>
    </r>
    <r>
      <rPr>
        <sz val="10"/>
        <rFont val="Arial Narrow"/>
        <family val="2"/>
      </rPr>
      <t xml:space="preserve">en los proyectos de construcción en el Departamento, por materiales ambientalmente sostenibles y saludables. </t>
    </r>
  </si>
  <si>
    <t>Campaña paraa la erradicación o sustitución del Asbesto en los proyecto de construcción en el Departamento promovida</t>
  </si>
  <si>
    <t>2.1.1.2.4</t>
  </si>
  <si>
    <r>
      <t xml:space="preserve">Realizar (16) </t>
    </r>
    <r>
      <rPr>
        <b/>
        <sz val="10"/>
        <rFont val="Arial Narrow"/>
        <family val="2"/>
      </rPr>
      <t xml:space="preserve">actividades de vigilancia ambiental </t>
    </r>
    <r>
      <rPr>
        <sz val="10"/>
        <rFont val="Arial Narrow"/>
        <family val="2"/>
      </rPr>
      <t xml:space="preserve">de protección para fortalecer la capacidad técnica y operativa. </t>
    </r>
  </si>
  <si>
    <t>Actividades de vigilancia ambiental realizada</t>
  </si>
  <si>
    <t xml:space="preserve">CAMBIO POR LA FLORA Y FAUNA </t>
  </si>
  <si>
    <t>2.1.1.3.1</t>
  </si>
  <si>
    <r>
      <t>Gestionar la implementación de (1) S</t>
    </r>
    <r>
      <rPr>
        <b/>
        <sz val="10"/>
        <rFont val="Arial Narrow"/>
        <family val="2"/>
      </rPr>
      <t>istema de atención, valoración y recuperación de fauna silvestre</t>
    </r>
    <r>
      <rPr>
        <sz val="10"/>
        <rFont val="Arial Narrow"/>
        <family val="2"/>
      </rPr>
      <t>, que propenda por el cumplimiento de la política ambiental para la prevención del tráfico de fauna.</t>
    </r>
  </si>
  <si>
    <t>Sistema de atencion valoración y recuperación de fauna  silvestre implementados</t>
  </si>
  <si>
    <t>2.1.1.3.2</t>
  </si>
  <si>
    <r>
      <t xml:space="preserve">Crear y poner en operación (1) </t>
    </r>
    <r>
      <rPr>
        <b/>
        <sz val="10"/>
        <rFont val="Arial Narrow"/>
        <family val="2"/>
      </rPr>
      <t>Plan de bienestar y trato digno de los animales</t>
    </r>
    <r>
      <rPr>
        <sz val="10"/>
        <rFont val="Arial Narrow"/>
        <family val="2"/>
      </rPr>
      <t xml:space="preserve">, que incluya albergues, cosos municipales o centros de bienestar animal, apoyo a las juntas defensoras de animales, impulso de estrategias educativas y sustitución de vehículos de tracción animal. </t>
    </r>
  </si>
  <si>
    <t>Plan  de bienestar y trato digno de los animales operando</t>
  </si>
  <si>
    <t>2.1.1.3.3</t>
  </si>
  <si>
    <r>
      <t xml:space="preserve">Gestionar la implementación de (1) </t>
    </r>
    <r>
      <rPr>
        <b/>
        <sz val="10"/>
        <rFont val="Arial Narrow"/>
        <family val="2"/>
      </rPr>
      <t>Centro de valoración, atención y protección animal,</t>
    </r>
    <r>
      <rPr>
        <sz val="10"/>
        <rFont val="Arial Narrow"/>
        <family val="2"/>
      </rPr>
      <t xml:space="preserve"> con una red móvil de asistencia. programas de vacunación, control de natalidad, tenencia de animales y manejo de fauna domestica (caninos, felinos, entre otros).</t>
    </r>
  </si>
  <si>
    <t>Centro de valoración atención y proteccion animal implementación</t>
  </si>
  <si>
    <t>CAMBIO EN LA GESTIÓN DEL RIESGO Y RESILIENCIA</t>
  </si>
  <si>
    <t>CAMBIO EN LA RESILIENCIA CLIMÁTICA</t>
  </si>
  <si>
    <t>2.1.2.1.1</t>
  </si>
  <si>
    <r>
      <t>Conformar y realizar jornadas de capacitación a (16) brigadas para el monitoreo, vigilancia y</t>
    </r>
    <r>
      <rPr>
        <b/>
        <sz val="10"/>
        <rFont val="Arial Narrow"/>
        <family val="2"/>
      </rPr>
      <t xml:space="preserve"> control de incendios forestales y alertas tempranas </t>
    </r>
    <r>
      <rPr>
        <sz val="10"/>
        <rFont val="Arial Narrow"/>
        <family val="2"/>
      </rPr>
      <t xml:space="preserve">por riesgos. </t>
    </r>
  </si>
  <si>
    <t xml:space="preserve">Brigadas con Jornadas de capacitación a realizadas </t>
  </si>
  <si>
    <t>Oficina de Gestión del Riesgo</t>
  </si>
  <si>
    <t>2.1.2.1.2</t>
  </si>
  <si>
    <r>
      <t xml:space="preserve">Gestionar la ejecución de (4) proyectos integrales para el </t>
    </r>
    <r>
      <rPr>
        <b/>
        <sz val="10"/>
        <rFont val="Arial Narrow"/>
        <family val="2"/>
      </rPr>
      <t>control de la erosión costera</t>
    </r>
    <r>
      <rPr>
        <sz val="10"/>
        <rFont val="Arial Narrow"/>
        <family val="2"/>
      </rPr>
      <t xml:space="preserve">. gestionar con FONTUR o Privados como la Marina la reconfiguración de la Playa de la Bahia de Santa Marta </t>
    </r>
  </si>
  <si>
    <t xml:space="preserve">Proyectos ejectutados </t>
  </si>
  <si>
    <t>2.1.2.1.3</t>
  </si>
  <si>
    <r>
      <t xml:space="preserve">Gestionar la construcción de (2) proyectos de obras de </t>
    </r>
    <r>
      <rPr>
        <b/>
        <sz val="10"/>
        <rFont val="Arial Narrow"/>
        <family val="2"/>
      </rPr>
      <t>mitigación de riesgos en sitios críticos municipales</t>
    </r>
    <r>
      <rPr>
        <sz val="10"/>
        <rFont val="Arial Narrow"/>
        <family val="2"/>
      </rPr>
      <t>.</t>
    </r>
  </si>
  <si>
    <t>Proyectos construidos</t>
  </si>
  <si>
    <t>2.1.2.1.4</t>
  </si>
  <si>
    <r>
      <t xml:space="preserve">Brindar asistencia técnica (6) municipios en la elaboración del </t>
    </r>
    <r>
      <rPr>
        <b/>
        <sz val="10"/>
        <rFont val="Arial Narrow"/>
        <family val="2"/>
      </rPr>
      <t>inventario de familias en alto riesgo no mitigable</t>
    </r>
    <r>
      <rPr>
        <sz val="10"/>
        <rFont val="Arial Narrow"/>
        <family val="2"/>
      </rPr>
      <t xml:space="preserve"> objeto de reasentamiento. </t>
    </r>
  </si>
  <si>
    <t xml:space="preserve">Municipios asistidos </t>
  </si>
  <si>
    <t>9. VIAS DEL CAMBIO</t>
  </si>
  <si>
    <t>2.1.2.1.5</t>
  </si>
  <si>
    <r>
      <t xml:space="preserve">Formular e implementar (1) plan de acción anual para la </t>
    </r>
    <r>
      <rPr>
        <b/>
        <sz val="10"/>
        <rFont val="Arial Narrow"/>
        <family val="2"/>
      </rPr>
      <t>atención de puntos críticos</t>
    </r>
    <r>
      <rPr>
        <sz val="10"/>
        <rFont val="Arial Narrow"/>
        <family val="2"/>
      </rPr>
      <t xml:space="preserve"> a través del banco de maquinaria amarilla.</t>
    </r>
  </si>
  <si>
    <t>Plan de acción anual formulado e implementado</t>
  </si>
  <si>
    <t>2.1.2.1.6</t>
  </si>
  <si>
    <r>
      <t xml:space="preserve">Promover la implementación de (1) </t>
    </r>
    <r>
      <rPr>
        <b/>
        <sz val="10"/>
        <rFont val="Arial Narrow"/>
        <family val="2"/>
      </rPr>
      <t>red de comunicaciones para la gestión del riesgo de desastres</t>
    </r>
    <r>
      <rPr>
        <sz val="10"/>
        <rFont val="Arial Narrow"/>
        <family val="2"/>
      </rPr>
      <t>.</t>
    </r>
  </si>
  <si>
    <t>Red comunicaciones para la gestión del riesgo de desastres implementada</t>
  </si>
  <si>
    <t>2.1.2.1.7</t>
  </si>
  <si>
    <r>
      <t xml:space="preserve">Reglamentar y poner en funcionamiento (1) </t>
    </r>
    <r>
      <rPr>
        <b/>
        <sz val="10"/>
        <rFont val="Arial Narrow"/>
        <family val="2"/>
      </rPr>
      <t>fondo para la gestión del riesgo y cambio climático</t>
    </r>
    <r>
      <rPr>
        <sz val="10"/>
        <rFont val="Arial Narrow"/>
        <family val="2"/>
      </rPr>
      <t xml:space="preserve">. </t>
    </r>
  </si>
  <si>
    <t>Fondo para la gestión del riesgo y cambio climático en  funcionamiento</t>
  </si>
  <si>
    <t>2.1.2.1.8</t>
  </si>
  <si>
    <r>
      <t xml:space="preserve">Reglamentar y poner en funcionamiento (1) </t>
    </r>
    <r>
      <rPr>
        <b/>
        <sz val="10"/>
        <rFont val="Arial Narrow"/>
        <family val="2"/>
      </rPr>
      <t>Red Departamental de Bomberos</t>
    </r>
    <r>
      <rPr>
        <sz val="10"/>
        <rFont val="Arial Narrow"/>
        <family val="2"/>
      </rPr>
      <t xml:space="preserve"> con construcción, dotación de estaciones y fortalecimiento a </t>
    </r>
    <r>
      <rPr>
        <b/>
        <sz val="10"/>
        <rFont val="Arial Narrow"/>
        <family val="2"/>
      </rPr>
      <t>otros organismos de respuesta</t>
    </r>
    <r>
      <rPr>
        <sz val="10"/>
        <rFont val="Arial Narrow"/>
        <family val="2"/>
      </rPr>
      <t>.</t>
    </r>
  </si>
  <si>
    <t>Red Departamental  de Bomberos en funcionamiento</t>
  </si>
  <si>
    <t>2.1.2.1.9</t>
  </si>
  <si>
    <r>
      <t xml:space="preserve">Realizar jornadas de capacitación de (1) </t>
    </r>
    <r>
      <rPr>
        <b/>
        <sz val="10"/>
        <rFont val="Arial Narrow"/>
        <family val="2"/>
      </rPr>
      <t>Red Escolar para la gestión del riesgo y el cambio climático</t>
    </r>
    <r>
      <rPr>
        <sz val="10"/>
        <rFont val="Arial Narrow"/>
        <family val="2"/>
      </rPr>
      <t>.</t>
    </r>
  </si>
  <si>
    <t>Red Escolar para la  gestión  del riesgo y el cambio climatico capacitadas</t>
  </si>
  <si>
    <t>2.1.2.1.10</t>
  </si>
  <si>
    <r>
      <t xml:space="preserve">Implementar y fortalecer (1) </t>
    </r>
    <r>
      <rPr>
        <b/>
        <sz val="10"/>
        <rFont val="Arial Narrow"/>
        <family val="2"/>
      </rPr>
      <t>sistema de información para la gestión del riesgo y las alertas tempranas</t>
    </r>
    <r>
      <rPr>
        <sz val="10"/>
        <rFont val="Arial Narrow"/>
        <family val="2"/>
      </rPr>
      <t>.</t>
    </r>
  </si>
  <si>
    <t>Sistema de información  para la gestión del riesgo y las alertas tempranas implementado</t>
  </si>
  <si>
    <t>2.1.2.1.11</t>
  </si>
  <si>
    <r>
      <t xml:space="preserve">Formular e implementar (1) </t>
    </r>
    <r>
      <rPr>
        <b/>
        <sz val="10"/>
        <rFont val="Arial Narrow"/>
        <family val="2"/>
      </rPr>
      <t>política pública para la gestión del riesgo y el cambio climático</t>
    </r>
    <r>
      <rPr>
        <sz val="10"/>
        <rFont val="Arial Narrow"/>
        <family val="2"/>
      </rPr>
      <t xml:space="preserve">. </t>
    </r>
  </si>
  <si>
    <t>Politica  publica para la gestión del riesgo y el cambio climatico implementada</t>
  </si>
  <si>
    <t>DESPLASTIFICA Y CAMBIA</t>
  </si>
  <si>
    <t>2.1.2.2.1</t>
  </si>
  <si>
    <r>
      <t xml:space="preserve">Fortalecer (5) </t>
    </r>
    <r>
      <rPr>
        <b/>
        <sz val="10"/>
        <rFont val="Arial Narrow"/>
        <family val="2"/>
      </rPr>
      <t>centros de acopio</t>
    </r>
    <r>
      <rPr>
        <sz val="10"/>
        <rFont val="Arial Narrow"/>
        <family val="2"/>
      </rPr>
      <t xml:space="preserve"> </t>
    </r>
    <r>
      <rPr>
        <b/>
        <sz val="10"/>
        <rFont val="Arial Narrow"/>
        <family val="2"/>
      </rPr>
      <t>y cooperativas de recicladores</t>
    </r>
    <r>
      <rPr>
        <sz val="10"/>
        <rFont val="Arial Narrow"/>
        <family val="2"/>
      </rPr>
      <t>.</t>
    </r>
  </si>
  <si>
    <t>Centro de acopio y cooperativas  de recicladores fortacidos</t>
  </si>
  <si>
    <t>2.1.2.2.2</t>
  </si>
  <si>
    <r>
      <t xml:space="preserve">Promover la ejecución de (1) proyecto de </t>
    </r>
    <r>
      <rPr>
        <b/>
        <sz val="10"/>
        <rFont val="Arial Narrow"/>
        <family val="2"/>
      </rPr>
      <t>gestión integral de residuos plásticos</t>
    </r>
    <r>
      <rPr>
        <sz val="10"/>
        <rFont val="Arial Narrow"/>
        <family val="2"/>
      </rPr>
      <t>.</t>
    </r>
  </si>
  <si>
    <t>Proyecto de gestion integral de residuos plasticos ejecutados</t>
  </si>
  <si>
    <t>RENACE LA VIVIENDA Y LOS SERVICIOS</t>
  </si>
  <si>
    <t xml:space="preserve">CAMBIO EN EL HABITAT </t>
  </si>
  <si>
    <t xml:space="preserve">VIVIENDAS POR EL CAMBIO </t>
  </si>
  <si>
    <t>2.2.1.1.1</t>
  </si>
  <si>
    <r>
      <t xml:space="preserve">Realizar (4) </t>
    </r>
    <r>
      <rPr>
        <b/>
        <sz val="10"/>
        <rFont val="Arial Narrow"/>
        <family val="2"/>
      </rPr>
      <t>laboratorios creativos para embellecimiento y dignificación de espacios barriales</t>
    </r>
    <r>
      <rPr>
        <sz val="10"/>
        <rFont val="Arial Narrow"/>
        <family val="2"/>
      </rPr>
      <t xml:space="preserve"> a través del arte.</t>
    </r>
  </si>
  <si>
    <t>Laboratorio creativos realizados</t>
  </si>
  <si>
    <t>6. AGUA AL PUEBLO Y VIVIENDA DIGNA</t>
  </si>
  <si>
    <t>2.2.1.1.2</t>
  </si>
  <si>
    <r>
      <t xml:space="preserve">Gestionar la </t>
    </r>
    <r>
      <rPr>
        <b/>
        <sz val="10"/>
        <rFont val="Arial Narrow"/>
        <family val="2"/>
      </rPr>
      <t>construcción y/o mejoramiento de (4.000) viviendas</t>
    </r>
    <r>
      <rPr>
        <sz val="10"/>
        <rFont val="Arial Narrow"/>
        <family val="2"/>
      </rPr>
      <t>, priorizando viviendas palafíticas y ribereñas.</t>
    </r>
  </si>
  <si>
    <t>Viviendas mejoradas</t>
  </si>
  <si>
    <t>2.2.1.1.3</t>
  </si>
  <si>
    <r>
      <t>Realizar (1.000) acciones de</t>
    </r>
    <r>
      <rPr>
        <b/>
        <sz val="10"/>
        <rFont val="Arial Narrow"/>
        <family val="2"/>
      </rPr>
      <t xml:space="preserve"> titulación de viviendas</t>
    </r>
    <r>
      <rPr>
        <sz val="10"/>
        <rFont val="Arial Narrow"/>
        <family val="2"/>
      </rPr>
      <t>.</t>
    </r>
  </si>
  <si>
    <t>Acciones de titulación realizadas</t>
  </si>
  <si>
    <t>2.2.1.1.4</t>
  </si>
  <si>
    <t>Proyectos diseñados y ejecutados</t>
  </si>
  <si>
    <t>2.2.1.1.5</t>
  </si>
  <si>
    <r>
      <t xml:space="preserve">Suscribir (6) </t>
    </r>
    <r>
      <rPr>
        <b/>
        <sz val="10"/>
        <rFont val="Arial Narrow"/>
        <family val="2"/>
      </rPr>
      <t>Alianzas por el Cambio para la gestión de hábitat, bancarización, autoconstrucción y autogestión de vivienda</t>
    </r>
    <r>
      <rPr>
        <sz val="10"/>
        <rFont val="Arial Narrow"/>
        <family val="2"/>
      </rPr>
      <t>, con entidades públicas, academia, sociedad civil y sector privado.</t>
    </r>
  </si>
  <si>
    <t>Alianzas por el Alianza por el Cambio Suscritas</t>
  </si>
  <si>
    <t>2.2.1.1.6</t>
  </si>
  <si>
    <r>
      <t xml:space="preserve">Formular y ejecutar (1) proyecto para la creación y consolidación de </t>
    </r>
    <r>
      <rPr>
        <b/>
        <sz val="10"/>
        <rFont val="Arial Narrow"/>
        <family val="2"/>
      </rPr>
      <t>cooperativas de producción de materiales de construcción ambientalemente sostenibles</t>
    </r>
    <r>
      <rPr>
        <sz val="10"/>
        <rFont val="Arial Narrow"/>
        <family val="2"/>
      </rPr>
      <t xml:space="preserve"> (Ladrillo, baldozas, tubos, tejas, etc).</t>
    </r>
  </si>
  <si>
    <t xml:space="preserve">CAMBIO EN LOS SERVICIOS PÚBLICOS </t>
  </si>
  <si>
    <t>REVOLUCIÓN DEL AGUA</t>
  </si>
  <si>
    <t>2.2.2.1.1</t>
  </si>
  <si>
    <r>
      <t xml:space="preserve">Gestionar los estudios y diseños de (1) proyecto para la optimización y captación de nuevas fuentes como </t>
    </r>
    <r>
      <rPr>
        <b/>
        <sz val="10"/>
        <rFont val="Arial Narrow"/>
        <family val="2"/>
      </rPr>
      <t>alternativas que contribuyan a la solución definitiva de agua potable en el Distrito de Santa Marta</t>
    </r>
    <r>
      <rPr>
        <sz val="10"/>
        <rFont val="Arial Narrow"/>
        <family val="2"/>
      </rPr>
      <t xml:space="preserve">. </t>
    </r>
  </si>
  <si>
    <t>Estudios y diseños realizados.</t>
  </si>
  <si>
    <t>Aguas del Magdalena</t>
  </si>
  <si>
    <t>2.2.2.1.2</t>
  </si>
  <si>
    <t>Gestionar en coordinación con la Autoridad Ambiental y las autoridades municipales, actividades de dragado y de limpieza de sedimentos para los ríos Fundación, Tucurinca, Ciénaga, entre otros, en los puntos críticos previamente determinados por el comité departamental de gestión del riesgo.</t>
  </si>
  <si>
    <t>Actividades de dragado y de limpieza de sedimentos en los puntos críticos previamente determinados gestionadas</t>
  </si>
  <si>
    <t>2.2.2.1.3</t>
  </si>
  <si>
    <r>
      <t xml:space="preserve">Formular y ejecutar (64) proyectos rurales en </t>
    </r>
    <r>
      <rPr>
        <b/>
        <sz val="10"/>
        <rFont val="Arial Narrow"/>
        <family val="2"/>
      </rPr>
      <t>construcción de acueductos</t>
    </r>
    <r>
      <rPr>
        <sz val="10"/>
        <rFont val="Arial Narrow"/>
        <family val="2"/>
      </rPr>
      <t>.</t>
    </r>
  </si>
  <si>
    <t>Proyectos formulados y ejecutados.</t>
  </si>
  <si>
    <t>2.2.2.1.4</t>
  </si>
  <si>
    <r>
      <t xml:space="preserve">Formular y ejecutar (1) proyecto de </t>
    </r>
    <r>
      <rPr>
        <b/>
        <sz val="10"/>
        <rFont val="Arial Narrow"/>
        <family val="2"/>
      </rPr>
      <t>solución de suministro de agua potable y saneamiento para el pueblo chimila</t>
    </r>
    <r>
      <rPr>
        <sz val="10"/>
        <rFont val="Arial Narrow"/>
        <family val="2"/>
      </rPr>
      <t>.</t>
    </r>
  </si>
  <si>
    <t>Proyecto formulado y ejecutado.</t>
  </si>
  <si>
    <t>2.2.2.1.5</t>
  </si>
  <si>
    <r>
      <t xml:space="preserve">Formular y ejecutar (19) proyectos de </t>
    </r>
    <r>
      <rPr>
        <b/>
        <sz val="10"/>
        <rFont val="Arial Narrow"/>
        <family val="2"/>
      </rPr>
      <t>optimización de acueductos en cabecera urbana</t>
    </r>
    <r>
      <rPr>
        <sz val="10"/>
        <rFont val="Arial Narrow"/>
        <family val="2"/>
      </rPr>
      <t xml:space="preserve">. </t>
    </r>
  </si>
  <si>
    <t>2.2.2.1.6</t>
  </si>
  <si>
    <r>
      <t xml:space="preserve">Formular y ejecutar (19) proyectos en </t>
    </r>
    <r>
      <rPr>
        <b/>
        <sz val="10"/>
        <rFont val="Arial Narrow"/>
        <family val="2"/>
      </rPr>
      <t>saneamiento básico en cabecera municipal y corregimientos</t>
    </r>
    <r>
      <rPr>
        <sz val="10"/>
        <rFont val="Arial Narrow"/>
        <family val="2"/>
      </rPr>
      <t>.</t>
    </r>
  </si>
  <si>
    <t>2.2.2.1.7</t>
  </si>
  <si>
    <r>
      <t xml:space="preserve">Ejecutar (1) iniciativa de suministro de </t>
    </r>
    <r>
      <rPr>
        <b/>
        <sz val="10"/>
        <rFont val="Arial Narrow"/>
        <family val="2"/>
      </rPr>
      <t>agua potable por carrotanques, Agua al Pueblo, en el marco del plan de acción por calamidad COVID-19</t>
    </r>
    <r>
      <rPr>
        <sz val="10"/>
        <rFont val="Arial Narrow"/>
        <family val="2"/>
      </rPr>
      <t>.</t>
    </r>
  </si>
  <si>
    <t xml:space="preserve">Iniciativa de suministro de agua potable </t>
  </si>
  <si>
    <t>CAMBIO EN EL ASEO Y LA ENERGÍA</t>
  </si>
  <si>
    <t>2.2.2.2.1</t>
  </si>
  <si>
    <r>
      <t xml:space="preserve">Gestionar la implementación de (5) </t>
    </r>
    <r>
      <rPr>
        <b/>
        <sz val="10"/>
        <rFont val="Arial Narrow"/>
        <family val="2"/>
      </rPr>
      <t>esquema regionales de disposición final de residuos</t>
    </r>
    <r>
      <rPr>
        <sz val="10"/>
        <rFont val="Arial Narrow"/>
        <family val="2"/>
      </rPr>
      <t>.</t>
    </r>
  </si>
  <si>
    <t>Esquemas regionales de disposición final implementados</t>
  </si>
  <si>
    <t>2.2.2.2.2</t>
  </si>
  <si>
    <r>
      <t xml:space="preserve">Formular y ejecutar (3) </t>
    </r>
    <r>
      <rPr>
        <b/>
        <sz val="10"/>
        <rFont val="Arial Narrow"/>
        <family val="2"/>
      </rPr>
      <t xml:space="preserve">proyectos experimentales de aprovechamiento de residuos </t>
    </r>
    <r>
      <rPr>
        <sz val="10"/>
        <rFont val="Arial Narrow"/>
        <family val="2"/>
      </rPr>
      <t>municipales y/o agroindustriales.</t>
    </r>
  </si>
  <si>
    <t>2.2.2.2.3</t>
  </si>
  <si>
    <r>
      <t>Formular y ejecutar (1) proyecto de</t>
    </r>
    <r>
      <rPr>
        <b/>
        <sz val="10"/>
        <rFont val="Arial Narrow"/>
        <family val="2"/>
      </rPr>
      <t xml:space="preserve"> Normalización de Redes Eléctricas</t>
    </r>
    <r>
      <rPr>
        <sz val="10"/>
        <rFont val="Arial Narrow"/>
        <family val="2"/>
      </rPr>
      <t>.</t>
    </r>
  </si>
  <si>
    <t>Proyecto de Normalización de Redes Eléctricas formulado y ejecutado</t>
  </si>
  <si>
    <t>CAMBIO EN LA GESTIÓN DE LOS SERVICIOS</t>
  </si>
  <si>
    <t>2.2.2.3.1</t>
  </si>
  <si>
    <r>
      <t xml:space="preserve">Brindar acompañamiento a los (29) municipios para la </t>
    </r>
    <r>
      <rPr>
        <b/>
        <sz val="10"/>
        <rFont val="Arial Narrow"/>
        <family val="2"/>
      </rPr>
      <t>revisión de contratos de concesión de servicios públicos y/o bonos del agua</t>
    </r>
    <r>
      <rPr>
        <sz val="10"/>
        <rFont val="Arial Narrow"/>
        <family val="2"/>
      </rPr>
      <t xml:space="preserve">. </t>
    </r>
  </si>
  <si>
    <t xml:space="preserve">Municipios acompañados </t>
  </si>
  <si>
    <t>2.2.2.3.2</t>
  </si>
  <si>
    <r>
      <t xml:space="preserve">Realizar (1) viabilización técnica, legal y financiera para la </t>
    </r>
    <r>
      <rPr>
        <b/>
        <sz val="10"/>
        <rFont val="Arial Narrow"/>
        <family val="2"/>
      </rPr>
      <t>transformación empresarial de Aguas del Magdalena</t>
    </r>
    <r>
      <rPr>
        <sz val="10"/>
        <rFont val="Arial Narrow"/>
        <family val="2"/>
      </rPr>
      <t>.</t>
    </r>
  </si>
  <si>
    <t>Empresa Departamental de Servicios Públicos operando</t>
  </si>
  <si>
    <t>ENERGÍAS LIMPIAS PARA EL CAMBIO</t>
  </si>
  <si>
    <t>2.2.2.4.1</t>
  </si>
  <si>
    <r>
      <t xml:space="preserve">Diseñar e implementar (1) estrategia para la </t>
    </r>
    <r>
      <rPr>
        <b/>
        <sz val="10"/>
        <rFont val="Arial Narrow"/>
        <family val="2"/>
      </rPr>
      <t>instalación de nuevas alternativas energéticas</t>
    </r>
    <r>
      <rPr>
        <sz val="10"/>
        <rFont val="Arial Narrow"/>
        <family val="2"/>
      </rPr>
      <t xml:space="preserve"> en instituciones educativas, sistemas de bombeo de acueductos, instituciones administrativas y hospitales departamentales.</t>
    </r>
  </si>
  <si>
    <t>Estrategia de nuevas alternativas energéticas diseñada e implementada</t>
  </si>
  <si>
    <t>2.2.2.4.2</t>
  </si>
  <si>
    <r>
      <t xml:space="preserve">Brindar asistencia técnica y financiera (3) proyectos de innovación para el </t>
    </r>
    <r>
      <rPr>
        <b/>
        <sz val="10"/>
        <rFont val="Arial Narrow"/>
        <family val="2"/>
      </rPr>
      <t>fomento y desarrollo de las energías limpias</t>
    </r>
    <r>
      <rPr>
        <sz val="10"/>
        <rFont val="Arial Narrow"/>
        <family val="2"/>
      </rPr>
      <t>.</t>
    </r>
  </si>
  <si>
    <t>Asistencias técnicas brindadas</t>
  </si>
  <si>
    <t>2.2.2.4.3</t>
  </si>
  <si>
    <r>
      <t xml:space="preserve">Instalar </t>
    </r>
    <r>
      <rPr>
        <b/>
        <sz val="10"/>
        <rFont val="Arial Narrow"/>
        <family val="2"/>
      </rPr>
      <t>soluciones de energías limpias</t>
    </r>
    <r>
      <rPr>
        <sz val="10"/>
        <rFont val="Arial Narrow"/>
        <family val="2"/>
      </rPr>
      <t xml:space="preserve"> para (1.000) viviendas.</t>
    </r>
  </si>
  <si>
    <t xml:space="preserve">Viviendas con soluciones de energías limpias instaladas </t>
  </si>
  <si>
    <t>RENACE EL EMPLEO Y EL TURISMO</t>
  </si>
  <si>
    <t>CAMBIO EN EL EMPLEO, EMPRENDIMIENTO Y LA INNOVACIÓN</t>
  </si>
  <si>
    <t>REACTIVACIÓN ECONÓMICA PARA EL CAMBIO</t>
  </si>
  <si>
    <t>3.1.1.1.1</t>
  </si>
  <si>
    <r>
      <t xml:space="preserve">Conformar (1) </t>
    </r>
    <r>
      <rPr>
        <b/>
        <sz val="10"/>
        <rFont val="Arial Narrow"/>
        <family val="2"/>
      </rPr>
      <t>Comisión de Expertos de Alto Nivel para impulsar la reactivación económica y la generación de empleo</t>
    </r>
    <r>
      <rPr>
        <sz val="10"/>
        <rFont val="Arial Narrow"/>
        <family val="2"/>
      </rPr>
      <t>.</t>
    </r>
  </si>
  <si>
    <t>Comisión de Expertos de Alto Nivel creados</t>
  </si>
  <si>
    <t>3.1.1.1.2</t>
  </si>
  <si>
    <r>
      <t xml:space="preserve">Formular e implementar (1) </t>
    </r>
    <r>
      <rPr>
        <b/>
        <sz val="10"/>
        <rFont val="Arial Narrow"/>
        <family val="2"/>
      </rPr>
      <t>plan de reactivación económica</t>
    </r>
    <r>
      <rPr>
        <sz val="10"/>
        <rFont val="Arial Narrow"/>
        <family val="2"/>
      </rPr>
      <t>.</t>
    </r>
  </si>
  <si>
    <t>Plan de reactivación económica implementado</t>
  </si>
  <si>
    <t>3.1.1.1.3</t>
  </si>
  <si>
    <t>Formular e implementar (1) plan de impulso y formalización para los emprendimientos, la micro y pequeñas empresas.</t>
  </si>
  <si>
    <t>Plan de impulso y formalización Implementado</t>
  </si>
  <si>
    <t>3.1.1.1.4</t>
  </si>
  <si>
    <t>Formular e implementar (1) plan de impulso y formalización del Turismo</t>
  </si>
  <si>
    <t>Plan de impulso y formalización del turismo Implementado</t>
  </si>
  <si>
    <t>Oficina de Turismo</t>
  </si>
  <si>
    <t>3.1.1.1.5</t>
  </si>
  <si>
    <t>Formular e implementar (1) plan para la la reactivación del sector agropecuario</t>
  </si>
  <si>
    <t>Plan de reactivación del sector agropecuario implementado</t>
  </si>
  <si>
    <t>3.1.1.1.6</t>
  </si>
  <si>
    <t>Formular e implementar  (1) plan de infraestructuras como motor económico y acelerador de la recuperación económica.</t>
  </si>
  <si>
    <t>Plan de infraestructura implementado</t>
  </si>
  <si>
    <t>3.1.1.1.7</t>
  </si>
  <si>
    <t>Formular e implementar (1) plan de empresas públicas como motor económico de la colaboración público-privada.</t>
  </si>
  <si>
    <t>Plan de empresas públicas implementado</t>
  </si>
  <si>
    <t>3.1.1.1.8</t>
  </si>
  <si>
    <t>Formular e implementar (1) plan de impulso competitivo basado en los procesos de innovación.</t>
  </si>
  <si>
    <t>Plan de impulso competitivo Implementado</t>
  </si>
  <si>
    <t>3.1.1.1.9</t>
  </si>
  <si>
    <r>
      <t xml:space="preserve">Gestionar el </t>
    </r>
    <r>
      <rPr>
        <b/>
        <sz val="10"/>
        <rFont val="Arial Narrow"/>
        <family val="2"/>
      </rPr>
      <t>pago de una renta mínima para los desempleados y trabajadores informales</t>
    </r>
    <r>
      <rPr>
        <sz val="10"/>
        <rFont val="Arial Narrow"/>
        <family val="2"/>
      </rPr>
      <t xml:space="preserve">, ante el gobierno nacional y el Congreso de la República. </t>
    </r>
  </si>
  <si>
    <t>Pago de renta mínima gestionado</t>
  </si>
  <si>
    <t xml:space="preserve">CAMBIO EN EL EMPLEO Y EL EMPRENDIMIENTO </t>
  </si>
  <si>
    <t>3.1.1.2.1</t>
  </si>
  <si>
    <r>
      <t xml:space="preserve">Realizar (30) </t>
    </r>
    <r>
      <rPr>
        <b/>
        <sz val="10"/>
        <rFont val="Arial Narrow"/>
        <family val="2"/>
      </rPr>
      <t>ferias municipales de emprendimientos  innovadores, premiadas a través de concursos.</t>
    </r>
  </si>
  <si>
    <t>Ferias municipales de emprendimiento realizadas</t>
  </si>
  <si>
    <t>3.1.1.2.2</t>
  </si>
  <si>
    <r>
      <rPr>
        <b/>
        <sz val="10"/>
        <rFont val="Arial Narrow"/>
        <family val="2"/>
      </rPr>
      <t>Brindar asistencia técnica a  (500) emprendedores</t>
    </r>
    <r>
      <rPr>
        <sz val="10"/>
        <rFont val="Arial Narrow"/>
        <family val="2"/>
      </rPr>
      <t xml:space="preserve"> para la fortalecer y formalizar sus planes de negocio.</t>
    </r>
  </si>
  <si>
    <t>Asistencia Técnica realizadas</t>
  </si>
  <si>
    <t>3.1.1.2.3</t>
  </si>
  <si>
    <t>Gestionar la realización de (6) ruedas de negocio que incluya un proceso de acompañamiento para tecnificar y cualificar la  oferta a través de la ingeniería de productos .</t>
  </si>
  <si>
    <t xml:space="preserve">Ruedas de negocios realizadas </t>
  </si>
  <si>
    <t>3.1.1.2.4</t>
  </si>
  <si>
    <t>Diseñar e implementar una ruta de fomento empresarial, a través de  la asesoría y acompañamiento técnico para la redefinición de modelos de negocio, fortalecimiento empesarial y acceso a créditos</t>
  </si>
  <si>
    <t>Ruta de fomento empresarial, diseñada e implementada</t>
  </si>
  <si>
    <t>3.1.1.2.5</t>
  </si>
  <si>
    <t xml:space="preserve">Diseñar una ruta para la reactivación de las mipymes  a través de estrategias e-comerce que promuevan la competitividad </t>
  </si>
  <si>
    <t>Ruta para la reactivación de las mipymes diseñada.</t>
  </si>
  <si>
    <t>3.1.1.2.6</t>
  </si>
  <si>
    <r>
      <t xml:space="preserve">Implementar (1) </t>
    </r>
    <r>
      <rPr>
        <b/>
        <sz val="10"/>
        <rFont val="Arial Narrow"/>
        <family val="2"/>
      </rPr>
      <t>producto Marca Magdalena</t>
    </r>
    <r>
      <rPr>
        <sz val="10"/>
        <rFont val="Arial Narrow"/>
        <family val="2"/>
      </rPr>
      <t xml:space="preserve"> y la presencia en eventos de promoción turística. </t>
    </r>
  </si>
  <si>
    <t>Producto Marca Magdalena implementado</t>
  </si>
  <si>
    <t>3.1.1.2.7</t>
  </si>
  <si>
    <t xml:space="preserve">Creación y/o fortalecimiento o restructuración los Comités Universidad, Empresa,  Estado  y la Comisión Regional de Competitividad </t>
  </si>
  <si>
    <t>Comités fortalecidos</t>
  </si>
  <si>
    <t>3.1.1.2.8</t>
  </si>
  <si>
    <r>
      <t xml:space="preserve">Suscribir (40) </t>
    </r>
    <r>
      <rPr>
        <b/>
        <sz val="10"/>
        <rFont val="Arial Narrow"/>
        <family val="2"/>
      </rPr>
      <t>Alianzas por el Cambio para el empleo y el emprendimiento</t>
    </r>
    <r>
      <rPr>
        <sz val="10"/>
        <rFont val="Arial Narrow"/>
        <family val="2"/>
      </rPr>
      <t>, con entidades como el SENA, OIT, Universidades, cajas de compensación, centros de formación entre otros.</t>
    </r>
  </si>
  <si>
    <t>Alianzas suscritas y en ejecución</t>
  </si>
  <si>
    <t>3.1.1.2.9</t>
  </si>
  <si>
    <t xml:space="preserve">Plan formulado e implementado </t>
  </si>
  <si>
    <t>3.1.1.2.10</t>
  </si>
  <si>
    <r>
      <t xml:space="preserve">Gestionar la creación de (1) </t>
    </r>
    <r>
      <rPr>
        <b/>
        <sz val="10"/>
        <rFont val="Arial Narrow"/>
        <family val="2"/>
      </rPr>
      <t>red de cooperativas y/o asociaciones para el fomento de la economía solidaria</t>
    </r>
    <r>
      <rPr>
        <sz val="10"/>
        <rFont val="Arial Narrow"/>
        <family val="2"/>
      </rPr>
      <t>.</t>
    </r>
  </si>
  <si>
    <t>Red de cooperativas y/o asociaciones gestionadas</t>
  </si>
  <si>
    <t>3.1.1.2.11</t>
  </si>
  <si>
    <r>
      <t xml:space="preserve">Crear y poner en funcionamiento (1) </t>
    </r>
    <r>
      <rPr>
        <b/>
        <sz val="10"/>
        <rFont val="Arial Narrow"/>
        <family val="2"/>
      </rPr>
      <t>Agencia Pública de Empleo</t>
    </r>
    <r>
      <rPr>
        <sz val="10"/>
        <rFont val="Arial Narrow"/>
        <family val="2"/>
      </rPr>
      <t>.</t>
    </r>
  </si>
  <si>
    <t>Agencia Pública de Empleo creada</t>
  </si>
  <si>
    <t>3.1.1.2.12</t>
  </si>
  <si>
    <r>
      <t xml:space="preserve">Gestionar la estructuración de (1) </t>
    </r>
    <r>
      <rPr>
        <b/>
        <sz val="10"/>
        <rFont val="Arial Narrow"/>
        <family val="2"/>
      </rPr>
      <t>recinto para ferias y eventos</t>
    </r>
    <r>
      <rPr>
        <sz val="10"/>
        <rFont val="Arial Narrow"/>
        <family val="2"/>
      </rPr>
      <t xml:space="preserve"> (Arena de Eventos).</t>
    </r>
  </si>
  <si>
    <t>Recinto para ferias y eventos estructurado</t>
  </si>
  <si>
    <t>3.1.1.2.13</t>
  </si>
  <si>
    <r>
      <t xml:space="preserve">Crear y poner en operación el (1) Banco del Cambio </t>
    </r>
    <r>
      <rPr>
        <b/>
        <sz val="10"/>
        <rFont val="Arial Narrow"/>
        <family val="2"/>
      </rPr>
      <t>como instituto financiero departamental para incentivar el ahorro y promover el emprendimiento</t>
    </r>
    <r>
      <rPr>
        <sz val="10"/>
        <rFont val="Arial Narrow"/>
        <family val="2"/>
      </rPr>
      <t>.</t>
    </r>
  </si>
  <si>
    <t>Banco del Cambio creado y en operación.</t>
  </si>
  <si>
    <t>CAMBIO EN EL TURISMO SOSTENIBLE</t>
  </si>
  <si>
    <t>CAMBIO EN LA GESTIÓN TURISTICA</t>
  </si>
  <si>
    <t>3.1.2.1.1</t>
  </si>
  <si>
    <r>
      <t xml:space="preserve">Gestionar la estructuración  y/o construcción de (2) </t>
    </r>
    <r>
      <rPr>
        <b/>
        <sz val="10"/>
        <rFont val="Arial Narrow"/>
        <family val="2"/>
      </rPr>
      <t>parques temáticos</t>
    </r>
    <r>
      <rPr>
        <sz val="10"/>
        <rFont val="Arial Narrow"/>
        <family val="2"/>
      </rPr>
      <t>.</t>
    </r>
  </si>
  <si>
    <t>Parques Temáticos Gestionados</t>
  </si>
  <si>
    <t>3.1.2.1.2</t>
  </si>
  <si>
    <r>
      <t xml:space="preserve">Crear y poner en funcionamiento (10) </t>
    </r>
    <r>
      <rPr>
        <b/>
        <sz val="10"/>
        <rFont val="Arial Narrow"/>
        <family val="2"/>
      </rPr>
      <t>paradores turísticos</t>
    </r>
    <r>
      <rPr>
        <sz val="10"/>
        <rFont val="Arial Narrow"/>
        <family val="2"/>
      </rPr>
      <t>.</t>
    </r>
  </si>
  <si>
    <t>Paradores turísticos creados</t>
  </si>
  <si>
    <t>3.1.2.1.3</t>
  </si>
  <si>
    <t>Crear y poner en funcionamiento (4)puntos de información turística.</t>
  </si>
  <si>
    <t xml:space="preserve">Punto de Información Implementado </t>
  </si>
  <si>
    <t>3.1.2.1.4</t>
  </si>
  <si>
    <r>
      <t xml:space="preserve">Suscribir (1) Alianza por el Cambio con la Alcaldía de Santa Marta para el </t>
    </r>
    <r>
      <rPr>
        <b/>
        <sz val="10"/>
        <rFont val="Arial Narrow"/>
        <family val="2"/>
      </rPr>
      <t>diseño y construcción del Centro de Convenciones</t>
    </r>
    <r>
      <rPr>
        <sz val="10"/>
        <rFont val="Arial Narrow"/>
        <family val="2"/>
      </rPr>
      <t>.</t>
    </r>
  </si>
  <si>
    <t>Alianza suscrita</t>
  </si>
  <si>
    <t>3.1.2.1.5</t>
  </si>
  <si>
    <r>
      <t xml:space="preserve">Diseñar e implementar (1) </t>
    </r>
    <r>
      <rPr>
        <b/>
        <sz val="10"/>
        <rFont val="Arial Narrow"/>
        <family val="2"/>
      </rPr>
      <t xml:space="preserve">Sistema de información turística del Magdalena </t>
    </r>
  </si>
  <si>
    <t>Sistema Información Turística del Magdalena implementado</t>
  </si>
  <si>
    <t>3.1.2.1.6</t>
  </si>
  <si>
    <r>
      <t>Implementar (1) estrategia para la</t>
    </r>
    <r>
      <rPr>
        <b/>
        <sz val="10"/>
        <rFont val="Arial Narrow"/>
        <family val="2"/>
      </rPr>
      <t xml:space="preserve"> vigilancia y control de la actividad turística</t>
    </r>
    <r>
      <rPr>
        <sz val="10"/>
        <rFont val="Arial Narrow"/>
        <family val="2"/>
      </rPr>
      <t>.</t>
    </r>
  </si>
  <si>
    <t>3.1.2.1.7</t>
  </si>
  <si>
    <t>Suscribir (1) alianza por el cambio para el fortalecimiento de las empresas del sector turístico. (Nuevas herramientas tecnológicas, normas técnicas sectoriales, certificaciones de calidad, entre otras).</t>
  </si>
  <si>
    <t>Convenio suscrito</t>
  </si>
  <si>
    <t>3.1.2.1.8</t>
  </si>
  <si>
    <r>
      <t xml:space="preserve">Implementar (1) campaña </t>
    </r>
    <r>
      <rPr>
        <b/>
        <sz val="10"/>
        <rFont val="Arial Narrow"/>
        <family val="2"/>
      </rPr>
      <t>"Magdalenense conoce al Magdalena".</t>
    </r>
  </si>
  <si>
    <t xml:space="preserve">Campaña Implementada </t>
  </si>
  <si>
    <t>3.1.2.1.9</t>
  </si>
  <si>
    <r>
      <t>Desarrollar (1) campaña de</t>
    </r>
    <r>
      <rPr>
        <b/>
        <sz val="10"/>
        <rFont val="Arial Narrow"/>
        <family val="2"/>
      </rPr>
      <t xml:space="preserve"> turismo social</t>
    </r>
    <r>
      <rPr>
        <sz val="10"/>
        <rFont val="Arial Narrow"/>
        <family val="2"/>
      </rPr>
      <t>.</t>
    </r>
  </si>
  <si>
    <t>3.1.2.1.10</t>
  </si>
  <si>
    <r>
      <t xml:space="preserve">Implementar (1) </t>
    </r>
    <r>
      <rPr>
        <b/>
        <sz val="10"/>
        <rFont val="Arial Narrow"/>
        <family val="2"/>
      </rPr>
      <t>Fondo de Estímulos para el turismo cultural y de naturaleza</t>
    </r>
    <r>
      <rPr>
        <sz val="10"/>
        <rFont val="Arial Narrow"/>
        <family val="2"/>
      </rPr>
      <t xml:space="preserve">. </t>
    </r>
  </si>
  <si>
    <t>Fondo Implementado</t>
  </si>
  <si>
    <t>3.1.2.1.11</t>
  </si>
  <si>
    <r>
      <t xml:space="preserve">Crear y poner en funcionamiento la (1) </t>
    </r>
    <r>
      <rPr>
        <b/>
        <sz val="10"/>
        <rFont val="Arial Narrow"/>
        <family val="2"/>
      </rPr>
      <t>Agencia de Promoción Turística Departamental</t>
    </r>
    <r>
      <rPr>
        <sz val="10"/>
        <rFont val="Arial Narrow"/>
        <family val="2"/>
      </rPr>
      <t>.</t>
    </r>
  </si>
  <si>
    <t>Agencia de Promoción Turística Departamental en funcionamiento</t>
  </si>
  <si>
    <t>3.1.2.1.12</t>
  </si>
  <si>
    <t>Crear y poner en funcionamiento (1) Gabinete Turístico</t>
  </si>
  <si>
    <t xml:space="preserve">Gabinete turístico en funcionamiento </t>
  </si>
  <si>
    <t>3.1.2.1.13</t>
  </si>
  <si>
    <r>
      <t xml:space="preserve">Promover la creación de (1) </t>
    </r>
    <r>
      <rPr>
        <b/>
        <sz val="10"/>
        <rFont val="Arial Narrow"/>
        <family val="2"/>
      </rPr>
      <t>cooperativa de turismo</t>
    </r>
    <r>
      <rPr>
        <sz val="10"/>
        <rFont val="Arial Narrow"/>
        <family val="2"/>
      </rPr>
      <t xml:space="preserve">. </t>
    </r>
  </si>
  <si>
    <t>Cooperativa de turismo creada</t>
  </si>
  <si>
    <t>3.1.2.1.14</t>
  </si>
  <si>
    <r>
      <t xml:space="preserve">Crear y poner en funcionamiento (2) </t>
    </r>
    <r>
      <rPr>
        <b/>
        <sz val="10"/>
        <rFont val="Arial Narrow"/>
        <family val="2"/>
      </rPr>
      <t>Consejos subregionales para el desarrollo del Turismo en los municipios.</t>
    </r>
    <r>
      <rPr>
        <sz val="10"/>
        <rFont val="Arial Narrow"/>
        <family val="2"/>
      </rPr>
      <t xml:space="preserve"> </t>
    </r>
  </si>
  <si>
    <t xml:space="preserve">Consejo en funcionamiento </t>
  </si>
  <si>
    <t>3.1.2.1.15</t>
  </si>
  <si>
    <r>
      <t xml:space="preserve">Crear y poner en funcionamiento (1) </t>
    </r>
    <r>
      <rPr>
        <b/>
        <sz val="10"/>
        <rFont val="Arial Narrow"/>
        <family val="2"/>
      </rPr>
      <t>Consejo de Turismo Departamental</t>
    </r>
    <r>
      <rPr>
        <sz val="10"/>
        <rFont val="Arial Narrow"/>
        <family val="2"/>
      </rPr>
      <t xml:space="preserve">. </t>
    </r>
  </si>
  <si>
    <t>3.1.2.1.16</t>
  </si>
  <si>
    <r>
      <t xml:space="preserve">Formular e implementar (1) </t>
    </r>
    <r>
      <rPr>
        <b/>
        <sz val="10"/>
        <rFont val="Arial Narrow"/>
        <family val="2"/>
      </rPr>
      <t>plan departamental de promoción turística</t>
    </r>
    <r>
      <rPr>
        <sz val="10"/>
        <rFont val="Arial Narrow"/>
        <family val="2"/>
      </rPr>
      <t>.</t>
    </r>
  </si>
  <si>
    <t>Plan Departamental de Promoción Turística diseñado</t>
  </si>
  <si>
    <t>3.1.2.1.17</t>
  </si>
  <si>
    <t>Formular e implementar (1)  una politica pública del turismo sostenible a través de un plan sectorial.</t>
  </si>
  <si>
    <t>Politica Pública Diseñado</t>
  </si>
  <si>
    <t>MACONDO CULTURAL</t>
  </si>
  <si>
    <t>3.1.2.2.1</t>
  </si>
  <si>
    <r>
      <t xml:space="preserve">Gestionar la construcción y/o adecuación de (2) </t>
    </r>
    <r>
      <rPr>
        <b/>
        <sz val="10"/>
        <rFont val="Arial Narrow"/>
        <family val="2"/>
      </rPr>
      <t>Centros de Experiencia Turística Macondo Cultural</t>
    </r>
    <r>
      <rPr>
        <sz val="10"/>
        <rFont val="Arial Narrow"/>
        <family val="2"/>
      </rPr>
      <t>.</t>
    </r>
  </si>
  <si>
    <t xml:space="preserve">Centro de Experiencia en funcionamiento </t>
  </si>
  <si>
    <t>3.1.2.2.2</t>
  </si>
  <si>
    <r>
      <t xml:space="preserve">Premiar (3) </t>
    </r>
    <r>
      <rPr>
        <b/>
        <sz val="10"/>
        <rFont val="Arial Narrow"/>
        <family val="2"/>
      </rPr>
      <t>pueblos de realismo mágico</t>
    </r>
    <r>
      <rPr>
        <sz val="10"/>
        <rFont val="Arial Narrow"/>
        <family val="2"/>
      </rPr>
      <t>.</t>
    </r>
  </si>
  <si>
    <t>Pueblos Declarados</t>
  </si>
  <si>
    <t>3.1.2.2.3</t>
  </si>
  <si>
    <r>
      <t xml:space="preserve">Realizar (2) </t>
    </r>
    <r>
      <rPr>
        <b/>
        <sz val="10"/>
        <rFont val="Arial Narrow"/>
        <family val="2"/>
      </rPr>
      <t>festivales gastronómicos</t>
    </r>
    <r>
      <rPr>
        <sz val="10"/>
        <rFont val="Arial Narrow"/>
        <family val="2"/>
      </rPr>
      <t>.</t>
    </r>
  </si>
  <si>
    <t>Festivales Realizados</t>
  </si>
  <si>
    <t>3.1.2.2.4</t>
  </si>
  <si>
    <r>
      <t xml:space="preserve">Realizar (1) </t>
    </r>
    <r>
      <rPr>
        <b/>
        <sz val="10"/>
        <rFont val="Arial Narrow"/>
        <family val="2"/>
      </rPr>
      <t>Simposio Internacional "Pueblos indígenas y  Medio Ambiente"</t>
    </r>
    <r>
      <rPr>
        <sz val="10"/>
        <rFont val="Arial Narrow"/>
        <family val="2"/>
      </rPr>
      <t>.</t>
    </r>
  </si>
  <si>
    <t>Simposio Realizado</t>
  </si>
  <si>
    <t>3.1.2.2.5</t>
  </si>
  <si>
    <r>
      <t xml:space="preserve">Diseñar (1) </t>
    </r>
    <r>
      <rPr>
        <b/>
        <sz val="10"/>
        <rFont val="Arial Narrow"/>
        <family val="2"/>
      </rPr>
      <t>mapa guía - resguardos indígenas</t>
    </r>
    <r>
      <rPr>
        <sz val="10"/>
        <rFont val="Arial Narrow"/>
        <family val="2"/>
      </rPr>
      <t>.</t>
    </r>
  </si>
  <si>
    <t>Mapa Guía Diseñado</t>
  </si>
  <si>
    <t>3.1.2.2.6</t>
  </si>
  <si>
    <r>
      <t>Diseñar e implementar (1) plan de</t>
    </r>
    <r>
      <rPr>
        <b/>
        <sz val="10"/>
        <rFont val="Arial Narrow"/>
        <family val="2"/>
      </rPr>
      <t xml:space="preserve"> promoción gastronómica</t>
    </r>
    <r>
      <rPr>
        <sz val="10"/>
        <rFont val="Arial Narrow"/>
        <family val="2"/>
      </rPr>
      <t xml:space="preserve">. </t>
    </r>
  </si>
  <si>
    <t xml:space="preserve">Plan Diseñado </t>
  </si>
  <si>
    <t>3.1.2.2.7</t>
  </si>
  <si>
    <r>
      <t xml:space="preserve">Diseñar e implementar (1) </t>
    </r>
    <r>
      <rPr>
        <b/>
        <sz val="10"/>
        <rFont val="Arial Narrow"/>
        <family val="2"/>
      </rPr>
      <t>Ruta Macondo Literario</t>
    </r>
    <r>
      <rPr>
        <sz val="10"/>
        <rFont val="Arial Narrow"/>
        <family val="2"/>
      </rPr>
      <t>.</t>
    </r>
  </si>
  <si>
    <t>Ruta Macondo Diseñada</t>
  </si>
  <si>
    <t>3.1.2.2.8</t>
  </si>
  <si>
    <r>
      <t xml:space="preserve">Diseñar e implementar (1) </t>
    </r>
    <r>
      <rPr>
        <b/>
        <sz val="10"/>
        <rFont val="Arial Narrow"/>
        <family val="2"/>
      </rPr>
      <t>Ruta de Memoria Histórica</t>
    </r>
    <r>
      <rPr>
        <sz val="10"/>
        <rFont val="Arial Narrow"/>
        <family val="2"/>
      </rPr>
      <t xml:space="preserve"> </t>
    </r>
    <r>
      <rPr>
        <b/>
        <sz val="10"/>
        <rFont val="Arial Narrow"/>
        <family val="2"/>
      </rPr>
      <t>(Masacre de las Bananeras)</t>
    </r>
    <r>
      <rPr>
        <sz val="10"/>
        <rFont val="Arial Narrow"/>
        <family val="2"/>
      </rPr>
      <t>.</t>
    </r>
  </si>
  <si>
    <t>3.1.2.2.9</t>
  </si>
  <si>
    <r>
      <t>Diseñar e implementar (1)</t>
    </r>
    <r>
      <rPr>
        <b/>
        <sz val="10"/>
        <rFont val="Arial Narrow"/>
        <family val="2"/>
      </rPr>
      <t xml:space="preserve"> Ruta Artesanal Étnica</t>
    </r>
    <r>
      <rPr>
        <sz val="10"/>
        <rFont val="Arial Narrow"/>
        <family val="2"/>
      </rPr>
      <t>.</t>
    </r>
  </si>
  <si>
    <t>3.1.2.2.10</t>
  </si>
  <si>
    <r>
      <t>Diseñar e implementar (1)</t>
    </r>
    <r>
      <rPr>
        <b/>
        <sz val="10"/>
        <rFont val="Arial Narrow"/>
        <family val="2"/>
      </rPr>
      <t xml:space="preserve"> Ruta Anfibia</t>
    </r>
    <r>
      <rPr>
        <sz val="10"/>
        <rFont val="Arial Narrow"/>
        <family val="2"/>
      </rPr>
      <t>.</t>
    </r>
  </si>
  <si>
    <t>3.1.2.2.11</t>
  </si>
  <si>
    <r>
      <t xml:space="preserve">Implementar (1) </t>
    </r>
    <r>
      <rPr>
        <b/>
        <sz val="10"/>
        <rFont val="Arial Narrow"/>
        <family val="2"/>
      </rPr>
      <t>laboratorio de diseño e innnovación de artesanías</t>
    </r>
    <r>
      <rPr>
        <sz val="10"/>
        <rFont val="Arial Narrow"/>
        <family val="2"/>
      </rPr>
      <t xml:space="preserve">. </t>
    </r>
  </si>
  <si>
    <t xml:space="preserve">Laboratorio Implementado </t>
  </si>
  <si>
    <t>3.1.2.2.12</t>
  </si>
  <si>
    <r>
      <t xml:space="preserve">Implementar (1) </t>
    </r>
    <r>
      <rPr>
        <b/>
        <sz val="10"/>
        <rFont val="Arial Narrow"/>
        <family val="2"/>
      </rPr>
      <t>laboratorio de  innovación en gastronomía de macondo.</t>
    </r>
  </si>
  <si>
    <t>MACONDO NATURAL</t>
  </si>
  <si>
    <t>3.1.2.3.1</t>
  </si>
  <si>
    <r>
      <t xml:space="preserve">Gestionar la adecuación y puesta en funcionamiento de (1) </t>
    </r>
    <r>
      <rPr>
        <b/>
        <sz val="10"/>
        <rFont val="Arial Narrow"/>
        <family val="2"/>
      </rPr>
      <t>parador turístico de la Ciénaga Mágica</t>
    </r>
    <r>
      <rPr>
        <sz val="10"/>
        <rFont val="Arial Narrow"/>
        <family val="2"/>
      </rPr>
      <t>.</t>
    </r>
  </si>
  <si>
    <t xml:space="preserve">Parador Turístico en funcionamiento </t>
  </si>
  <si>
    <t xml:space="preserve">Secretaría de Infraestructura </t>
  </si>
  <si>
    <t>3.1.2.3.2</t>
  </si>
  <si>
    <r>
      <t xml:space="preserve">Gestionar la adecuación (1) </t>
    </r>
    <r>
      <rPr>
        <b/>
        <sz val="10"/>
        <rFont val="Arial Narrow"/>
        <family val="2"/>
      </rPr>
      <t>centro de experiencia turística</t>
    </r>
    <r>
      <rPr>
        <sz val="10"/>
        <rFont val="Arial Narrow"/>
        <family val="2"/>
      </rPr>
      <t>.</t>
    </r>
  </si>
  <si>
    <t>3.1.2.3.3</t>
  </si>
  <si>
    <r>
      <t xml:space="preserve">Certificar (4) </t>
    </r>
    <r>
      <rPr>
        <b/>
        <sz val="10"/>
        <rFont val="Arial Narrow"/>
        <family val="2"/>
      </rPr>
      <t>fincas operadoras de la rutas (café y banano)</t>
    </r>
    <r>
      <rPr>
        <sz val="10"/>
        <rFont val="Arial Narrow"/>
        <family val="2"/>
      </rPr>
      <t>.</t>
    </r>
  </si>
  <si>
    <t>Fincas Operadores implementadas</t>
  </si>
  <si>
    <t>3.1.2.3.4</t>
  </si>
  <si>
    <r>
      <t xml:space="preserve">Diseñar e implementar (1) </t>
    </r>
    <r>
      <rPr>
        <b/>
        <sz val="10"/>
        <rFont val="Arial Narrow"/>
        <family val="2"/>
      </rPr>
      <t>Ruta del Banano</t>
    </r>
    <r>
      <rPr>
        <sz val="10"/>
        <rFont val="Arial Narrow"/>
        <family val="2"/>
      </rPr>
      <t>.</t>
    </r>
  </si>
  <si>
    <t>Ruta Diseñada</t>
  </si>
  <si>
    <t>3.1.2.3.5</t>
  </si>
  <si>
    <r>
      <t xml:space="preserve">Diseñar e implementar (1) </t>
    </r>
    <r>
      <rPr>
        <b/>
        <sz val="10"/>
        <rFont val="Arial Narrow"/>
        <family val="2"/>
      </rPr>
      <t>Ruta del Café y el Cacao de la Sierra Nevada</t>
    </r>
    <r>
      <rPr>
        <sz val="10"/>
        <rFont val="Arial Narrow"/>
        <family val="2"/>
      </rPr>
      <t>.</t>
    </r>
  </si>
  <si>
    <t>3.1.2.3.6</t>
  </si>
  <si>
    <r>
      <t xml:space="preserve">Diseñar e implementar (1) </t>
    </r>
    <r>
      <rPr>
        <b/>
        <sz val="10"/>
        <rFont val="Arial Narrow"/>
        <family val="2"/>
      </rPr>
      <t>Ruta Rivera Tayrona</t>
    </r>
    <r>
      <rPr>
        <sz val="10"/>
        <rFont val="Arial Narrow"/>
        <family val="2"/>
      </rPr>
      <t>.</t>
    </r>
  </si>
  <si>
    <t>3.1.2.3.7</t>
  </si>
  <si>
    <r>
      <t xml:space="preserve">Realizar (1) </t>
    </r>
    <r>
      <rPr>
        <b/>
        <sz val="10"/>
        <rFont val="Arial Narrow"/>
        <family val="2"/>
      </rPr>
      <t>evento de turismo de aventura</t>
    </r>
    <r>
      <rPr>
        <sz val="10"/>
        <rFont val="Arial Narrow"/>
        <family val="2"/>
      </rPr>
      <t>.</t>
    </r>
  </si>
  <si>
    <t xml:space="preserve">Evento Realizado </t>
  </si>
  <si>
    <t>3.1.2.3.8</t>
  </si>
  <si>
    <r>
      <t xml:space="preserve">Diseñar (1) </t>
    </r>
    <r>
      <rPr>
        <b/>
        <sz val="10"/>
        <rFont val="Arial Narrow"/>
        <family val="2"/>
      </rPr>
      <t>mapa guía de experiencias turísticas de aventura</t>
    </r>
    <r>
      <rPr>
        <sz val="10"/>
        <rFont val="Arial Narrow"/>
        <family val="2"/>
      </rPr>
      <t>.</t>
    </r>
  </si>
  <si>
    <t>Guía Diseñada</t>
  </si>
  <si>
    <t>3.1.2.3.9</t>
  </si>
  <si>
    <t>Crear e implementar (3) estrategias para el desarrollo de mercados turísticos especializados como el agroturismo, aviturismo, musical, gastronómico, étnico y de aventura entre otros</t>
  </si>
  <si>
    <t>3.1.2.3.10</t>
  </si>
  <si>
    <t>Realizar (1) concurso de proyectos innovadores entorno al ecoturismo y avistamiento de flora y fauna.</t>
  </si>
  <si>
    <t xml:space="preserve">Concurso realizado </t>
  </si>
  <si>
    <t>3.1.2.3.11</t>
  </si>
  <si>
    <t>Crear (1) programa para el desarrollo ecoturístico como una estrategia de apropiación social del turismo de naturaleza.</t>
  </si>
  <si>
    <t>Programa Diseñado</t>
  </si>
  <si>
    <t>3.1.2.3.12</t>
  </si>
  <si>
    <r>
      <t xml:space="preserve">Conformar (1) </t>
    </r>
    <r>
      <rPr>
        <b/>
        <sz val="10"/>
        <rFont val="Arial Narrow"/>
        <family val="2"/>
      </rPr>
      <t>red departamental de turismo comunitario</t>
    </r>
    <r>
      <rPr>
        <sz val="10"/>
        <rFont val="Arial Narrow"/>
        <family val="2"/>
      </rPr>
      <t>.</t>
    </r>
  </si>
  <si>
    <t xml:space="preserve">Red creada </t>
  </si>
  <si>
    <t>RENACE LA AGRICULTURA Y LA PRODUCCIÓN</t>
  </si>
  <si>
    <t>CAMBIO EN LA PRODUCTIVIDAD</t>
  </si>
  <si>
    <t>CAMBIO SOCIAL Y PRODUCTIVO EN EL ORDENAMIENTO DE LA TIERRA</t>
  </si>
  <si>
    <t>3.2.1.1.1</t>
  </si>
  <si>
    <t>Formular e implementar una pólitica pública agropecuaria en el Departamento del Magdalena</t>
  </si>
  <si>
    <t>Política Pública formulada e implementada</t>
  </si>
  <si>
    <t>3.2.1.1.2</t>
  </si>
  <si>
    <r>
      <t xml:space="preserve">Crear y poner en funcionamiento (1) </t>
    </r>
    <r>
      <rPr>
        <b/>
        <sz val="10"/>
        <rFont val="Arial Narrow"/>
        <family val="2"/>
      </rPr>
      <t xml:space="preserve">Empresa Departamental de Alimentos y Desarrollo Rural </t>
    </r>
    <r>
      <rPr>
        <sz val="10"/>
        <rFont val="Arial Narrow"/>
        <family val="2"/>
      </rPr>
      <t>que pondra en marcha estrategias para la comercializacion de la produccion agropecuaria</t>
    </r>
  </si>
  <si>
    <t>Empresa Departamental de Alimentos y Desarrollo Rural creada y en funcionamiento</t>
  </si>
  <si>
    <t>3.2.1.1.3</t>
  </si>
  <si>
    <r>
      <t xml:space="preserve">Formular e implementar (1) </t>
    </r>
    <r>
      <rPr>
        <b/>
        <sz val="10"/>
        <rFont val="Arial Narrow"/>
        <family val="2"/>
      </rPr>
      <t>Plan de Ordenamiento Productivo y Social de la Propiedad Rural</t>
    </r>
    <r>
      <rPr>
        <sz val="10"/>
        <rFont val="Arial Narrow"/>
        <family val="2"/>
      </rPr>
      <t>, el cual contemplará la caracterización socioeconómica de áreas y de la función social y ecológica de la propiedad.</t>
    </r>
  </si>
  <si>
    <t>Plan implementado</t>
  </si>
  <si>
    <t>3.2.1.1.4</t>
  </si>
  <si>
    <r>
      <t xml:space="preserve">Implementar (1) </t>
    </r>
    <r>
      <rPr>
        <b/>
        <sz val="10"/>
        <rFont val="Arial Narrow"/>
        <family val="2"/>
      </rPr>
      <t>plan departamental de innovación organizacional y   tecnológica para el desarrollo de la pesca y postpesca</t>
    </r>
    <r>
      <rPr>
        <sz val="10"/>
        <rFont val="Arial Narrow"/>
        <family val="2"/>
      </rPr>
      <t xml:space="preserve"> mediante crédito,  asistencia técnica, asociatividad  y mejoramiento de los equipos, aparejos y las artes de pesca.</t>
    </r>
  </si>
  <si>
    <t>3.2.1.1.5</t>
  </si>
  <si>
    <t>Impulsar un sistema de información para el ordenamiento productivo en el Departamento del Magdalena</t>
  </si>
  <si>
    <t>Sistema de información impulsado</t>
  </si>
  <si>
    <t>3.2.1.1.6</t>
  </si>
  <si>
    <t xml:space="preserve">Fortalecer el CONSEA y el CMDR para incentivar la  participación a través de proyectos de las organizaciones productivas del sector agropecuario del departamento </t>
  </si>
  <si>
    <t>CONSEA y CMDR fortalecidos</t>
  </si>
  <si>
    <t>3.2.1.1.7</t>
  </si>
  <si>
    <r>
      <t xml:space="preserve">Crear y acompañar una (1) </t>
    </r>
    <r>
      <rPr>
        <b/>
        <sz val="10"/>
        <rFont val="Arial Narrow"/>
        <family val="2"/>
      </rPr>
      <t>cooperativa multiactiva</t>
    </r>
    <r>
      <rPr>
        <sz val="10"/>
        <rFont val="Arial Narrow"/>
        <family val="2"/>
      </rPr>
      <t xml:space="preserve"> para generar cultura asociativa e incrementar el beneficio social.</t>
    </r>
  </si>
  <si>
    <t>Cooperativa multiactiva creada</t>
  </si>
  <si>
    <t>3.2.1.1.8</t>
  </si>
  <si>
    <t xml:space="preserve">Suscribir (1) alianza por el cambio para adelantar estudio prospectivo sobre la demanda nacional e internacional de los productos del primer renglón </t>
  </si>
  <si>
    <t>Alianza suscrita y ejecutada</t>
  </si>
  <si>
    <t>3.2.1.1.9</t>
  </si>
  <si>
    <t>Suscribir (1) alianza por el cambio  para la formación técnica, tecnológica y profesional que permita elevar el nivel productivo del sector agropecuario</t>
  </si>
  <si>
    <t>CAMBIO EN LA AGRICULTURA</t>
  </si>
  <si>
    <t>3.2.1.2.1</t>
  </si>
  <si>
    <r>
      <t xml:space="preserve">Habilitar (20.000) </t>
    </r>
    <r>
      <rPr>
        <b/>
        <sz val="10"/>
        <rFont val="Arial Narrow"/>
        <family val="2"/>
      </rPr>
      <t>nuevas hectáreas en cultivos promisorios</t>
    </r>
    <r>
      <rPr>
        <sz val="10"/>
        <rFont val="Arial Narrow"/>
        <family val="2"/>
      </rPr>
      <t>, con investigación de mercados.</t>
    </r>
  </si>
  <si>
    <t>Hectáreas en cultivos promisorios habilitadas</t>
  </si>
  <si>
    <t>3.2.1.2.2</t>
  </si>
  <si>
    <r>
      <t xml:space="preserve">Adaptar (4.000) hectáreas para la conformación de </t>
    </r>
    <r>
      <rPr>
        <b/>
        <sz val="10"/>
        <rFont val="Arial Narrow"/>
        <family val="2"/>
      </rPr>
      <t>granjas cooperativas en ejidos</t>
    </r>
    <r>
      <rPr>
        <sz val="10"/>
        <rFont val="Arial Narrow"/>
        <family val="2"/>
      </rPr>
      <t xml:space="preserve">, garantizando el abastecimiento de alimentos, seguridad alimentaria y la producción con cultivos agroindustrial </t>
    </r>
  </si>
  <si>
    <t xml:space="preserve">Hectáreas para granjas cooperativas en ejidos adaptadas </t>
  </si>
  <si>
    <t>3.2.1.2.3</t>
  </si>
  <si>
    <r>
      <t xml:space="preserve">Impulsar la </t>
    </r>
    <r>
      <rPr>
        <b/>
        <sz val="10"/>
        <rFont val="Arial Narrow"/>
        <family val="2"/>
      </rPr>
      <t>renovación y/o reconversión de (5.000) hectáreas de palma de aceite</t>
    </r>
    <r>
      <rPr>
        <sz val="10"/>
        <rFont val="Arial Narrow"/>
        <family val="2"/>
      </rPr>
      <t xml:space="preserve"> afectadas por la pudrición del cogollo </t>
    </r>
    <r>
      <rPr>
        <b/>
        <sz val="10"/>
        <rFont val="Arial Narrow"/>
        <family val="2"/>
      </rPr>
      <t>y (2.000) hectáreas de cítricos</t>
    </r>
    <r>
      <rPr>
        <sz val="10"/>
        <rFont val="Arial Narrow"/>
        <family val="2"/>
      </rPr>
      <t xml:space="preserve"> afectadas por el HLB, para los pequeños productores. </t>
    </r>
  </si>
  <si>
    <t xml:space="preserve">Hectáreas renovadas y/o reconvertidas </t>
  </si>
  <si>
    <t>3.2.1.2.4</t>
  </si>
  <si>
    <t>Promover  e incentivar (500) hectáreas de agricultura familiar a través de la asistencia técnica para contribuir con los bancos de alimentos</t>
  </si>
  <si>
    <t>Hectáreas de agricultura familias promovidas e incentivadas</t>
  </si>
  <si>
    <t>3.2.1.2.5</t>
  </si>
  <si>
    <r>
      <t xml:space="preserve">Formular y ejecutar (28) proyectos de </t>
    </r>
    <r>
      <rPr>
        <b/>
        <sz val="10"/>
        <rFont val="Arial Narrow"/>
        <family val="2"/>
      </rPr>
      <t>apoyo a alianzas productivas</t>
    </r>
    <r>
      <rPr>
        <sz val="10"/>
        <rFont val="Arial Narrow"/>
        <family val="2"/>
      </rPr>
      <t xml:space="preserve"> dentro de las convocatorias del Ministerio de Agricultura y Desarrollo Rural - MADR.</t>
    </r>
  </si>
  <si>
    <t>Proyectos de apoyos a alianzas productivas formuladas y ejecutadas</t>
  </si>
  <si>
    <t>3.2.1.2.6</t>
  </si>
  <si>
    <r>
      <t xml:space="preserve">Formular e implementar (1) </t>
    </r>
    <r>
      <rPr>
        <b/>
        <sz val="10"/>
        <rFont val="Arial Narrow"/>
        <family val="2"/>
      </rPr>
      <t>plan maestro para el control de plagas</t>
    </r>
    <r>
      <rPr>
        <sz val="10"/>
        <rFont val="Arial Narrow"/>
        <family val="2"/>
      </rPr>
      <t xml:space="preserve"> insecto picudo de la palma, Rhyncophorus Palmarum y la enfermedad del Anillo Rojo, con implementación de al menos 4.500 trampas. </t>
    </r>
  </si>
  <si>
    <t>Plan maestro para el control de plaga formulado e implementado</t>
  </si>
  <si>
    <t>3.2.1.2.7</t>
  </si>
  <si>
    <r>
      <t xml:space="preserve">Suscribir (1) Alianza por el Cambio para poner en </t>
    </r>
    <r>
      <rPr>
        <b/>
        <sz val="10"/>
        <rFont val="Arial Narrow"/>
        <family val="2"/>
      </rPr>
      <t xml:space="preserve">operación 2 bancos de semillas </t>
    </r>
    <r>
      <rPr>
        <sz val="10"/>
        <rFont val="Arial Narrow"/>
        <family val="2"/>
      </rPr>
      <t>desarrollando encuentros que promuevan la inclusión de experiencias fitogénetica de los productores</t>
    </r>
  </si>
  <si>
    <t>Alianza suscrita y en ejecución</t>
  </si>
  <si>
    <t>3.2.1.2.8</t>
  </si>
  <si>
    <t>Estructurar e implementar una (1) campaña para Incentivar la compra de productos locales asi como la compra institucional en la ejecución de programas como el PAE</t>
  </si>
  <si>
    <t>Campaña estructurada e implementada</t>
  </si>
  <si>
    <t>3.2.1.2.9</t>
  </si>
  <si>
    <r>
      <t xml:space="preserve">Formular e implementar (1) </t>
    </r>
    <r>
      <rPr>
        <b/>
        <sz val="10"/>
        <rFont val="Arial Narrow"/>
        <family val="2"/>
      </rPr>
      <t>Plan Departamental de Extensión Agropecuaria -PDEA</t>
    </r>
    <r>
      <rPr>
        <sz val="10"/>
        <rFont val="Arial Narrow"/>
        <family val="2"/>
      </rPr>
      <t>.</t>
    </r>
  </si>
  <si>
    <t>3.2.1.2.10</t>
  </si>
  <si>
    <r>
      <t xml:space="preserve">Formular y ejecutar (1) proyecto integral de </t>
    </r>
    <r>
      <rPr>
        <b/>
        <sz val="10"/>
        <rFont val="Arial Narrow"/>
        <family val="2"/>
      </rPr>
      <t xml:space="preserve">Buenas Prácticas Agrícolas </t>
    </r>
    <r>
      <rPr>
        <sz val="10"/>
        <rFont val="Arial Narrow"/>
        <family val="2"/>
      </rPr>
      <t>(BPA) dirigido a pequeños productores de palma de aceite, en asociatividad con CENIPALMA Y FEDEPALMA.</t>
    </r>
  </si>
  <si>
    <t>3.2.1.2.11</t>
  </si>
  <si>
    <t xml:space="preserve">Desarrollar (10) campañas de posicionamiento, promoción y publicidad para cafés y cacaos especiales de Sierra Nevada de Santa Marta. </t>
  </si>
  <si>
    <t>Campañas de posicionamiento, promoción y publicidad, desarrolladas.</t>
  </si>
  <si>
    <t>3.2.1.2.12</t>
  </si>
  <si>
    <t>Brindar asesoría técnica en el marco de (1) estrategia para lograr y/o promover la denominación de origen a productos de la Sierra Nevada de Santa Marta y el departamento del Magdalena, como el café, cacao, banano, entre otros.</t>
  </si>
  <si>
    <t>3.2.1.2.13</t>
  </si>
  <si>
    <t>Fortalecer atravez de alianzas  las cadenas productivas que generen valor agregado en  productos como Café , banano, cacao, mango, maiz, citricos, ñame</t>
  </si>
  <si>
    <t>3.2.1.2.14</t>
  </si>
  <si>
    <r>
      <t xml:space="preserve">Establecer (1) </t>
    </r>
    <r>
      <rPr>
        <b/>
        <sz val="10"/>
        <rFont val="Arial Narrow"/>
        <family val="2"/>
      </rPr>
      <t>cordón fitosanitario para el control del HLB</t>
    </r>
    <r>
      <rPr>
        <sz val="10"/>
        <rFont val="Arial Narrow"/>
        <family val="2"/>
      </rPr>
      <t xml:space="preserve"> en los cítricos en el sur del Magdalena.</t>
    </r>
  </si>
  <si>
    <t>Cordón fitosanitario establecido</t>
  </si>
  <si>
    <t>CAMBIO EN LA PRODUCCIÓN AGROPECUARIA</t>
  </si>
  <si>
    <t>3.2.1.3.1</t>
  </si>
  <si>
    <r>
      <t xml:space="preserve">Impulsar el desarrollo de (300) hectáreas en </t>
    </r>
    <r>
      <rPr>
        <b/>
        <sz val="10"/>
        <rFont val="Arial Narrow"/>
        <family val="2"/>
      </rPr>
      <t>sistemas silvopastoriles</t>
    </r>
    <r>
      <rPr>
        <sz val="10"/>
        <rFont val="Arial Narrow"/>
        <family val="2"/>
      </rPr>
      <t xml:space="preserve">. </t>
    </r>
  </si>
  <si>
    <t>Hectáreas desarrolladas mediante sistema silvopastoriles</t>
  </si>
  <si>
    <t>3.2.1.3.2</t>
  </si>
  <si>
    <r>
      <t xml:space="preserve">Crear y poner en funcionamiento (4) </t>
    </r>
    <r>
      <rPr>
        <b/>
        <sz val="10"/>
        <rFont val="Arial Narrow"/>
        <family val="2"/>
      </rPr>
      <t>bancos de forraje</t>
    </r>
    <r>
      <rPr>
        <sz val="10"/>
        <rFont val="Arial Narrow"/>
        <family val="2"/>
      </rPr>
      <t xml:space="preserve">. </t>
    </r>
  </si>
  <si>
    <t>bancos de forrajes creados y en funcionamiento</t>
  </si>
  <si>
    <t>3.2.1.3.3</t>
  </si>
  <si>
    <t xml:space="preserve">Brindar apoyo y  asistencia técnica para el fortalecimiento de las cadenas productivas priorizadas en el PDEA como la agroforestal </t>
  </si>
  <si>
    <t>asistencias técnicas realizadas</t>
  </si>
  <si>
    <t>3.2.1.3.4</t>
  </si>
  <si>
    <r>
      <t xml:space="preserve">Desarrollar </t>
    </r>
    <r>
      <rPr>
        <b/>
        <sz val="10"/>
        <rFont val="Arial Narrow"/>
        <family val="2"/>
      </rPr>
      <t>iniciativas de agroecología</t>
    </r>
    <r>
      <rPr>
        <sz val="10"/>
        <rFont val="Arial Narrow"/>
        <family val="2"/>
      </rPr>
      <t xml:space="preserve">  mediante tecnologias alternativas en (300) hectáreas para la transformación de la cultura productiva.</t>
    </r>
  </si>
  <si>
    <t xml:space="preserve">Hectáreas desarrolladas mediante Iniciativas agroecológicas </t>
  </si>
  <si>
    <t>3.2.1.3.5</t>
  </si>
  <si>
    <r>
      <t xml:space="preserve">Diseñar e implementar (1) estrategia de innovación para garantizar el acceso a fuentes de agua en los procesos de producción agropecuaria para el funcionamiento de </t>
    </r>
    <r>
      <rPr>
        <b/>
        <sz val="10"/>
        <rFont val="Arial Narrow"/>
        <family val="2"/>
      </rPr>
      <t>distritos de riego a pequeña escala</t>
    </r>
    <r>
      <rPr>
        <sz val="10"/>
        <rFont val="Arial Narrow"/>
        <family val="2"/>
      </rPr>
      <t>.</t>
    </r>
  </si>
  <si>
    <t>3.2.1.3.6</t>
  </si>
  <si>
    <r>
      <t xml:space="preserve">Desarrollar la Fase I de (1) </t>
    </r>
    <r>
      <rPr>
        <b/>
        <sz val="10"/>
        <rFont val="Arial Narrow"/>
        <family val="2"/>
      </rPr>
      <t>centro de innovación agroindustrial productivo y competitivo - Agropolis-</t>
    </r>
  </si>
  <si>
    <t xml:space="preserve">Fase I desarrollado </t>
  </si>
  <si>
    <t>3.2.1.3.7</t>
  </si>
  <si>
    <r>
      <t xml:space="preserve">Gestionar la compra y puesta en operación de (5) </t>
    </r>
    <r>
      <rPr>
        <b/>
        <sz val="10"/>
        <rFont val="Arial Narrow"/>
        <family val="2"/>
      </rPr>
      <t xml:space="preserve">bancos de maquinaria verde </t>
    </r>
    <r>
      <rPr>
        <sz val="10"/>
        <rFont val="Arial Narrow"/>
        <family val="2"/>
      </rPr>
      <t xml:space="preserve">para apoyar los niveles de productividad de pequeñas y medianas unidades productivas asociadas. </t>
    </r>
  </si>
  <si>
    <t>Bancos de Maquinaria Verde operando</t>
  </si>
  <si>
    <t>3.2.1.3.8</t>
  </si>
  <si>
    <t>Poner en operación (2) centros de acopio, procesamiento y agregación de valor subregionales para fortalecer la economía solidaria. - Centrales de Abasto</t>
  </si>
  <si>
    <t>Centros de acopio operando</t>
  </si>
  <si>
    <t>3.2.1.3.9</t>
  </si>
  <si>
    <r>
      <t xml:space="preserve">Gestionar la construcción y puesta en funcionamiento de (1) nueva </t>
    </r>
    <r>
      <rPr>
        <b/>
        <sz val="10"/>
        <rFont val="Arial Narrow"/>
        <family val="2"/>
      </rPr>
      <t>planta de beneficio animal</t>
    </r>
    <r>
      <rPr>
        <sz val="10"/>
        <rFont val="Arial Narrow"/>
        <family val="2"/>
      </rPr>
      <t xml:space="preserve">. </t>
    </r>
  </si>
  <si>
    <t>Planta de beneficio animal construida</t>
  </si>
  <si>
    <t>3.2.1.3.10</t>
  </si>
  <si>
    <t>Gestionar la construcción de (2) centros de acopio refrigerados para el fortalecimiento del proceso de comercialización de carnes y lácteos del Departamento</t>
  </si>
  <si>
    <t>Centros de acopio refrigerados construidos</t>
  </si>
  <si>
    <t>3.2.1.3.11</t>
  </si>
  <si>
    <r>
      <t xml:space="preserve">Gestionar la construcción de (2) </t>
    </r>
    <r>
      <rPr>
        <b/>
        <sz val="10"/>
        <rFont val="Arial Narrow"/>
        <family val="2"/>
      </rPr>
      <t xml:space="preserve">plazas de mercado </t>
    </r>
    <r>
      <rPr>
        <sz val="10"/>
        <rFont val="Arial Narrow"/>
        <family val="2"/>
      </rPr>
      <t>para mejorar los procesos de comercialización de la producción campesina.</t>
    </r>
  </si>
  <si>
    <t>plazas de mercado construidas</t>
  </si>
  <si>
    <t>3.2.1.3.12</t>
  </si>
  <si>
    <r>
      <t xml:space="preserve">Desarrollar (1) programa de </t>
    </r>
    <r>
      <rPr>
        <b/>
        <sz val="10"/>
        <rFont val="Arial Narrow"/>
        <family val="2"/>
      </rPr>
      <t>innovación tecnológica</t>
    </r>
    <r>
      <rPr>
        <sz val="10"/>
        <rFont val="Arial Narrow"/>
        <family val="2"/>
      </rPr>
      <t xml:space="preserve"> </t>
    </r>
    <r>
      <rPr>
        <b/>
        <sz val="10"/>
        <rFont val="Arial Narrow"/>
        <family val="2"/>
      </rPr>
      <t>para aumentar la productividad en los cultivos de banano</t>
    </r>
    <r>
      <rPr>
        <sz val="10"/>
        <rFont val="Arial Narrow"/>
        <family val="2"/>
      </rPr>
      <t xml:space="preserve"> de pequeños y medianos productores.</t>
    </r>
  </si>
  <si>
    <t>programa de innovación tecnológica desarrollado</t>
  </si>
  <si>
    <t>3.2.1.3.13</t>
  </si>
  <si>
    <t xml:space="preserve">Diseñar e implementar (1) estrategia de Innovación Social que promueva la seguridad alimentaria e inclusión productiva </t>
  </si>
  <si>
    <t>3.2.1.3.14</t>
  </si>
  <si>
    <t>Asistencia técnica y acompañamiento realizados</t>
  </si>
  <si>
    <t>3.2.1.3.15</t>
  </si>
  <si>
    <t>Suscribir alianzas por el cambio para adelantar un (1) estudio de inteligecia de mercado y determinar los principales productos de consumo interno y de exportación</t>
  </si>
  <si>
    <t>3.2.1.3.16</t>
  </si>
  <si>
    <r>
      <t xml:space="preserve">Suscribir (1) Alianza por el Cambio con la academia para la creación del </t>
    </r>
    <r>
      <rPr>
        <b/>
        <sz val="10"/>
        <rFont val="Arial Narrow"/>
        <family val="2"/>
      </rPr>
      <t>Laboratorio Departamental de Calidad de Suelos y Control Fitosanitario</t>
    </r>
    <r>
      <rPr>
        <sz val="10"/>
        <rFont val="Arial Narrow"/>
        <family val="2"/>
      </rPr>
      <t>.</t>
    </r>
  </si>
  <si>
    <t>3.2.1.3.17</t>
  </si>
  <si>
    <r>
      <t xml:space="preserve">Crear e implementar (1) </t>
    </r>
    <r>
      <rPr>
        <b/>
        <sz val="10"/>
        <rFont val="Arial Narrow"/>
        <family val="2"/>
      </rPr>
      <t>modelo de negocio para la producción sostenible  de tilapia</t>
    </r>
    <r>
      <rPr>
        <sz val="10"/>
        <rFont val="Arial Narrow"/>
        <family val="2"/>
      </rPr>
      <t xml:space="preserve"> con valor agregado.</t>
    </r>
  </si>
  <si>
    <t>Modelo de negocio implementado</t>
  </si>
  <si>
    <t>3.2.1.3.18</t>
  </si>
  <si>
    <t>Promover y apoyar un plan de atención fitosanitario para la erradicación de 5.700 hectáreas de palma de aceite afectadas por la pudrición de cogollo; con énfasis en los pequeños productores.</t>
  </si>
  <si>
    <t>Plan de atención apoyado</t>
  </si>
  <si>
    <t>3.2.1.3.19</t>
  </si>
  <si>
    <t>Gestionar el tramite de (1) proyecto de Ley de interés social para la prevención, mitigación y/o erradicación  y/o contención de la marchitez del plátano y banano, marchitez letal y pudrición de cogollo en la palma de aceite y el HLB en los cítricos.</t>
  </si>
  <si>
    <t>proyecto de investigación e innovación para el mejoramiento genético ejecutado</t>
  </si>
  <si>
    <t>3.2.1.3.20</t>
  </si>
  <si>
    <r>
      <t xml:space="preserve">Formular y ejecutar (1) </t>
    </r>
    <r>
      <rPr>
        <b/>
        <sz val="10"/>
        <rFont val="Arial Narrow"/>
        <family val="2"/>
      </rPr>
      <t>proyecto de investigación e innovación para el mejoramiento genético</t>
    </r>
    <r>
      <rPr>
        <sz val="10"/>
        <rFont val="Arial Narrow"/>
        <family val="2"/>
      </rPr>
      <t xml:space="preserve">, a través de Alianzas por el Cambio con Universidades, centros de investigación, entre otros actores. </t>
    </r>
  </si>
  <si>
    <t>Plan de atención fitosanitario promovido y apoyado</t>
  </si>
  <si>
    <t>RENACE LA INFRAESTRUCTURA Y LA MOVILIDAD</t>
  </si>
  <si>
    <t>CAMBIO EN LA INFRAESTRUCTURA</t>
  </si>
  <si>
    <t>VÍAS PARA EL CAMBIO</t>
  </si>
  <si>
    <t>3.3.1.1.1</t>
  </si>
  <si>
    <r>
      <t xml:space="preserve">Gestionar los estudios y diseños y/o mantenimiento de (300) kilómetros de la </t>
    </r>
    <r>
      <rPr>
        <b/>
        <sz val="10"/>
        <rFont val="Arial Narrow"/>
        <family val="2"/>
      </rPr>
      <t>red vial secundaria y terciaria</t>
    </r>
    <r>
      <rPr>
        <sz val="10"/>
        <rFont val="Arial Narrow"/>
        <family val="2"/>
      </rPr>
      <t>.</t>
    </r>
  </si>
  <si>
    <t xml:space="preserve">Red vial secundaria y terciaria intervenida y/o mantenida en el </t>
  </si>
  <si>
    <t>3.3.1.1.2</t>
  </si>
  <si>
    <t>Supervisar y acompañar la ejecución de (2) tramos de las Vía 4G al interior del Departamento.</t>
  </si>
  <si>
    <t>Kilómetros restantes de Ruta del Sol III supervisados y acompañados</t>
  </si>
  <si>
    <t>3.3.1.1.3</t>
  </si>
  <si>
    <r>
      <t xml:space="preserve">Gestionar la construcción y/o ampliación de la </t>
    </r>
    <r>
      <rPr>
        <b/>
        <sz val="10"/>
        <rFont val="Arial Narrow"/>
        <family val="2"/>
      </rPr>
      <t>doble calzada entre Ciénaga y Palermo</t>
    </r>
    <r>
      <rPr>
        <sz val="10"/>
        <rFont val="Arial Narrow"/>
        <family val="2"/>
      </rPr>
      <t xml:space="preserve"> en (10) km .</t>
    </r>
  </si>
  <si>
    <t>Doble calzada Ciénaga - Palermo adjudicada y con inicio de obra</t>
  </si>
  <si>
    <t>3.3.1.1.4</t>
  </si>
  <si>
    <r>
      <t xml:space="preserve">Gestionar la construcción de (2) </t>
    </r>
    <r>
      <rPr>
        <b/>
        <sz val="10"/>
        <rFont val="Arial Narrow"/>
        <family val="2"/>
      </rPr>
      <t>conectantes entre la vía alterna y la Troncal del Caribe, y la Troncal del Caribe - Av del Río en el Distrito</t>
    </r>
    <r>
      <rPr>
        <sz val="10"/>
        <rFont val="Arial Narrow"/>
        <family val="2"/>
      </rPr>
      <t xml:space="preserve">, a través del alcance progresivo de la concesión Ruta del Sol II. </t>
    </r>
  </si>
  <si>
    <t>Conectores viales gestionados</t>
  </si>
  <si>
    <t>3.3.1.1.5</t>
  </si>
  <si>
    <r>
      <t xml:space="preserve">Garantizar el cumplimiento por parte de la concesión existente de la </t>
    </r>
    <r>
      <rPr>
        <b/>
        <sz val="10"/>
        <rFont val="Arial Narrow"/>
        <family val="2"/>
      </rPr>
      <t>vía Ciénaga-Palermo</t>
    </r>
    <r>
      <rPr>
        <sz val="10"/>
        <rFont val="Arial Narrow"/>
        <family val="2"/>
      </rPr>
      <t xml:space="preserve"> (35 km).</t>
    </r>
  </si>
  <si>
    <t>Vía Ciénaga - Palermo mantenida</t>
  </si>
  <si>
    <t>3.3.1.1.6</t>
  </si>
  <si>
    <r>
      <t xml:space="preserve">Gestionar la construcción de (30) km de </t>
    </r>
    <r>
      <rPr>
        <b/>
        <sz val="10"/>
        <rFont val="Arial Narrow"/>
        <family val="2"/>
      </rPr>
      <t>ciclovía para la práctica de un ciclismo seguro</t>
    </r>
    <r>
      <rPr>
        <sz val="10"/>
        <rFont val="Arial Narrow"/>
        <family val="2"/>
      </rPr>
      <t>.</t>
    </r>
  </si>
  <si>
    <t>Kilómetros de ciclo vía construidos</t>
  </si>
  <si>
    <t>3.3.1.1.7</t>
  </si>
  <si>
    <r>
      <t xml:space="preserve">Gestionar la compra dotación de (3) nuevos </t>
    </r>
    <r>
      <rPr>
        <b/>
        <sz val="10"/>
        <rFont val="Arial Narrow"/>
        <family val="2"/>
      </rPr>
      <t xml:space="preserve">bancos de maquinaria amarilla </t>
    </r>
    <r>
      <rPr>
        <sz val="10"/>
        <rFont val="Arial Narrow"/>
        <family val="2"/>
      </rPr>
      <t>para la intervención de vías y caminos.</t>
    </r>
  </si>
  <si>
    <t>Nuevos bancos de maquinaria amarilla para la intervención de vías y caminos adquiridos</t>
  </si>
  <si>
    <t>CAMBIO EN LA CONECTIVIDAD</t>
  </si>
  <si>
    <t>3.3.1.2.1</t>
  </si>
  <si>
    <r>
      <t xml:space="preserve">Gestionar la construcción y/o ampliación -ante el Gobierno Nacional- de la </t>
    </r>
    <r>
      <rPr>
        <b/>
        <sz val="10"/>
        <rFont val="Arial Narrow"/>
        <family val="2"/>
      </rPr>
      <t>pista y Aeropuerto Internacional Simón Bolívar</t>
    </r>
    <r>
      <rPr>
        <sz val="10"/>
        <rFont val="Arial Narrow"/>
        <family val="2"/>
      </rPr>
      <t>, así como los estudios para su eventual re-localización.</t>
    </r>
  </si>
  <si>
    <t xml:space="preserve">Pista de aterrizaje ampliada </t>
  </si>
  <si>
    <t>3.3.1.2.2</t>
  </si>
  <si>
    <r>
      <t xml:space="preserve">Gestionar los estudios y diseños de (3) </t>
    </r>
    <r>
      <rPr>
        <b/>
        <sz val="10"/>
        <rFont val="Arial Narrow"/>
        <family val="2"/>
      </rPr>
      <t>muelles fluviales o embarcaderos sobre el Río Magdalena</t>
    </r>
    <r>
      <rPr>
        <sz val="10"/>
        <rFont val="Arial Narrow"/>
        <family val="2"/>
      </rPr>
      <t xml:space="preserve">. </t>
    </r>
  </si>
  <si>
    <t>Muelles fluviales intervenidos y/o gestionados</t>
  </si>
  <si>
    <t>3.3.1.2.3</t>
  </si>
  <si>
    <r>
      <t xml:space="preserve">Gestionar la construcción de (5) </t>
    </r>
    <r>
      <rPr>
        <b/>
        <sz val="10"/>
        <rFont val="Arial Narrow"/>
        <family val="2"/>
      </rPr>
      <t>muelles náuticos en Santa Marta</t>
    </r>
    <r>
      <rPr>
        <sz val="10"/>
        <rFont val="Arial Narrow"/>
        <family val="2"/>
      </rPr>
      <t>.</t>
    </r>
  </si>
  <si>
    <t>Muelles náuticos en Santa Marta construidos</t>
  </si>
  <si>
    <t>3.3.1.2.4</t>
  </si>
  <si>
    <r>
      <t xml:space="preserve">Gestionar la construcción de (1) </t>
    </r>
    <r>
      <rPr>
        <b/>
        <sz val="10"/>
        <rFont val="Arial Narrow"/>
        <family val="2"/>
      </rPr>
      <t>puerto de cruceros en Santa Marta</t>
    </r>
    <r>
      <rPr>
        <sz val="10"/>
        <rFont val="Arial Narrow"/>
        <family val="2"/>
      </rPr>
      <t>.</t>
    </r>
  </si>
  <si>
    <t>Puerto de cruceros en Santa Marta intervenido</t>
  </si>
  <si>
    <t>3.3.1.2.5</t>
  </si>
  <si>
    <r>
      <t xml:space="preserve">Formular e implementar (1) </t>
    </r>
    <r>
      <rPr>
        <b/>
        <sz val="10"/>
        <rFont val="Arial Narrow"/>
        <family val="2"/>
      </rPr>
      <t>plan estratégico para la operación y activación comercial y turística de los aeropuertos del Banco y Plato</t>
    </r>
    <r>
      <rPr>
        <sz val="10"/>
        <rFont val="Arial Narrow"/>
        <family val="2"/>
      </rPr>
      <t>.</t>
    </r>
  </si>
  <si>
    <t>Plan estratégico de activación comercial y turística de los aeropuertos del Banco y Plato formulado e implementado</t>
  </si>
  <si>
    <t>3.3.1.2.6</t>
  </si>
  <si>
    <r>
      <t xml:space="preserve">Gestionar los estudios y diseños para habilitar (80) kilómetros de </t>
    </r>
    <r>
      <rPr>
        <b/>
        <sz val="10"/>
        <rFont val="Arial Narrow"/>
        <family val="2"/>
      </rPr>
      <t>línea férrea para pasajeros y turistas</t>
    </r>
    <r>
      <rPr>
        <sz val="10"/>
        <rFont val="Arial Narrow"/>
        <family val="2"/>
      </rPr>
      <t xml:space="preserve"> entre Santa Marta y Aracataca pasando por 3 estaciones.</t>
    </r>
  </si>
  <si>
    <t>Kilómetros de línea férrea habilitada para pasajeros</t>
  </si>
  <si>
    <t>3.3.1.2.7</t>
  </si>
  <si>
    <r>
      <t xml:space="preserve">Gestionar los estudios y diseños para la construcción del (1) </t>
    </r>
    <r>
      <rPr>
        <b/>
        <sz val="10"/>
        <rFont val="Arial Narrow"/>
        <family val="2"/>
      </rPr>
      <t>tren regional de Cartagena-Barranquilla-Santa Marta</t>
    </r>
    <r>
      <rPr>
        <sz val="10"/>
        <rFont val="Arial Narrow"/>
        <family val="2"/>
      </rPr>
      <t>.</t>
    </r>
  </si>
  <si>
    <t>Estudios y diseños del tren regional realizados</t>
  </si>
  <si>
    <t>3.3.1.2.8</t>
  </si>
  <si>
    <r>
      <t xml:space="preserve">Gestionar el construcción de (2) </t>
    </r>
    <r>
      <rPr>
        <b/>
        <sz val="10"/>
        <rFont val="Arial Narrow"/>
        <family val="2"/>
      </rPr>
      <t>terminales de transporte en las subregiones</t>
    </r>
    <r>
      <rPr>
        <sz val="10"/>
        <rFont val="Arial Narrow"/>
        <family val="2"/>
      </rPr>
      <t xml:space="preserve">. </t>
    </r>
  </si>
  <si>
    <t>Terminales de transporte en las subregiones diseñados y construidos</t>
  </si>
  <si>
    <t>3.3.1.2.9</t>
  </si>
  <si>
    <r>
      <t xml:space="preserve">Gestionar los estudios y diseños para la construcción mediante financiación APP de (1) </t>
    </r>
    <r>
      <rPr>
        <b/>
        <sz val="10"/>
        <rFont val="Arial Narrow"/>
        <family val="2"/>
      </rPr>
      <t>cable de teleférico Santa Marta – Ziruma- Rodadero</t>
    </r>
    <r>
      <rPr>
        <sz val="10"/>
        <rFont val="Arial Narrow"/>
        <family val="2"/>
      </rPr>
      <t>.</t>
    </r>
  </si>
  <si>
    <t>Estudios y diseños del cable realizados</t>
  </si>
  <si>
    <t>3.3.1.2.10</t>
  </si>
  <si>
    <r>
      <t xml:space="preserve">Gestionar la construcción de (1) </t>
    </r>
    <r>
      <rPr>
        <b/>
        <sz val="10"/>
        <rFont val="Arial Narrow"/>
        <family val="2"/>
      </rPr>
      <t>mirador temático Ciudad Perdida</t>
    </r>
    <r>
      <rPr>
        <sz val="10"/>
        <rFont val="Arial Narrow"/>
        <family val="2"/>
      </rPr>
      <t>.</t>
    </r>
  </si>
  <si>
    <t>Mirador temático Ciudad Perdida diseñado y construido</t>
  </si>
  <si>
    <t>3.3.1.2.11</t>
  </si>
  <si>
    <r>
      <t xml:space="preserve">Gestionar el diseño y la implementación de  (1) proyecto para mejorar la </t>
    </r>
    <r>
      <rPr>
        <b/>
        <sz val="10"/>
        <rFont val="Arial Narrow"/>
        <family val="2"/>
      </rPr>
      <t>navegabilidad en el Río Magdalena</t>
    </r>
    <r>
      <rPr>
        <sz val="10"/>
        <rFont val="Arial Narrow"/>
        <family val="2"/>
      </rPr>
      <t xml:space="preserve"> en el sur del Departamento.</t>
    </r>
  </si>
  <si>
    <t>Proyecto para mejorar la navegabilidad en el Río Magdalena diseñado e implementado.</t>
  </si>
  <si>
    <t>3.3.1.3.1</t>
  </si>
  <si>
    <r>
      <t xml:space="preserve">Suscribir (1) Alianza por el Cambio para realizar la </t>
    </r>
    <r>
      <rPr>
        <b/>
        <sz val="10"/>
        <rFont val="Arial Narrow"/>
        <family val="2"/>
      </rPr>
      <t>caracterización de la red vial del Magdalena</t>
    </r>
    <r>
      <rPr>
        <sz val="10"/>
        <rFont val="Arial Narrow"/>
        <family val="2"/>
      </rPr>
      <t>.</t>
    </r>
  </si>
  <si>
    <t>Alianza para la caracterización del plan vial realizada</t>
  </si>
  <si>
    <t>3.3.1.3.2</t>
  </si>
  <si>
    <t>Plan Vial del Magdalena elaborado y en operación</t>
  </si>
  <si>
    <t>Secretaria de Infraestructura</t>
  </si>
  <si>
    <t>3.3.1.3.3</t>
  </si>
  <si>
    <r>
      <t xml:space="preserve">Formular e implementar (1) </t>
    </r>
    <r>
      <rPr>
        <b/>
        <sz val="10"/>
        <rFont val="Arial Narrow"/>
        <family val="2"/>
      </rPr>
      <t>plan integral de seguridad vial del Magdalena</t>
    </r>
    <r>
      <rPr>
        <sz val="10"/>
        <rFont val="Arial Narrow"/>
        <family val="2"/>
      </rPr>
      <t>.</t>
    </r>
  </si>
  <si>
    <t>Plan integral formulado y en ejecución</t>
  </si>
  <si>
    <t>3.3.1.3.4</t>
  </si>
  <si>
    <r>
      <t>Crear y poner en funcionamiento una (1) A</t>
    </r>
    <r>
      <rPr>
        <b/>
        <sz val="10"/>
        <rFont val="Arial Narrow"/>
        <family val="2"/>
      </rPr>
      <t>gencia Pública de Infraestructura</t>
    </r>
    <r>
      <rPr>
        <sz val="10"/>
        <rFont val="Arial Narrow"/>
        <family val="2"/>
      </rPr>
      <t xml:space="preserve"> que estructure proyectos viales que impacten la competitividad (en el doc).</t>
    </r>
  </si>
  <si>
    <t>Agencia pública de infraestructura creada</t>
  </si>
  <si>
    <t>RENACE LA AUTONOMÍA TERRITORIAL, LA PARTICIPACIÓN Y LA TRANSPARENCIA</t>
  </si>
  <si>
    <t xml:space="preserve">CAMBIO EN LA AUTONOMÍA TERRITORIAL </t>
  </si>
  <si>
    <t>TERRITORIOS DEL CAMBIO</t>
  </si>
  <si>
    <t>Secretaría de Despacho</t>
  </si>
  <si>
    <t>4.1.1.1.2</t>
  </si>
  <si>
    <t>Diseñar e implementar (1) estrategia para impulsar la autonomía regional el desarrollo sostenible y equilibrado de las subregiones del departamento.</t>
  </si>
  <si>
    <r>
      <t xml:space="preserve">Validar y adoptar (1) </t>
    </r>
    <r>
      <rPr>
        <b/>
        <sz val="10"/>
        <rFont val="Arial Narrow"/>
        <family val="2"/>
      </rPr>
      <t>Plan de Ordenamiento Departamental- POD</t>
    </r>
    <r>
      <rPr>
        <sz val="10"/>
        <rFont val="Arial Narrow"/>
        <family val="2"/>
      </rPr>
      <t xml:space="preserve">, que considere la vocación del uso del suelo, la zonificación del riesgo y la incorporación de los aspectos culturales, debido a la presencia de pueblos originarios y línea negra. </t>
    </r>
  </si>
  <si>
    <t xml:space="preserve">Oficina Asesora de Planeación  </t>
  </si>
  <si>
    <t>4.1.1.1.4</t>
  </si>
  <si>
    <r>
      <t xml:space="preserve">Gestionar la </t>
    </r>
    <r>
      <rPr>
        <b/>
        <sz val="10"/>
        <rFont val="Arial Narrow"/>
        <family val="2"/>
      </rPr>
      <t>zonificación de riesgos</t>
    </r>
    <r>
      <rPr>
        <sz val="10"/>
        <rFont val="Arial Narrow"/>
        <family val="2"/>
      </rPr>
      <t xml:space="preserve"> en (4) municipios para el ordenamiento territorial municipal.</t>
    </r>
  </si>
  <si>
    <t>Municipios con zonificación de riesgos</t>
  </si>
  <si>
    <t>4.1.1.1.5</t>
  </si>
  <si>
    <r>
      <t xml:space="preserve">Formular e implementar (1)  </t>
    </r>
    <r>
      <rPr>
        <b/>
        <sz val="10"/>
        <rFont val="Arial Narrow"/>
        <family val="2"/>
      </rPr>
      <t>plan de acción para garantizar el cumplimiento del Decreto 1500 de 2018.</t>
    </r>
  </si>
  <si>
    <t xml:space="preserve">Plan de acción formulado e implementado </t>
  </si>
  <si>
    <r>
      <t>Brindar asistencia técnica a (29) municipios para el</t>
    </r>
    <r>
      <rPr>
        <b/>
        <sz val="10"/>
        <rFont val="Arial Narrow"/>
        <family val="2"/>
      </rPr>
      <t xml:space="preserve"> fortalecimiento de capacidades en gestión pública, planeación, ordenamiento territorial y formulación de proyectos </t>
    </r>
    <r>
      <rPr>
        <sz val="10"/>
        <rFont val="Arial Narrow"/>
        <family val="2"/>
      </rPr>
      <t>para el desarrollo.</t>
    </r>
  </si>
  <si>
    <t>4.1.1.1.7</t>
  </si>
  <si>
    <r>
      <t xml:space="preserve">Suscribir (1) Alianza por el Cambio para la elaboración de una </t>
    </r>
    <r>
      <rPr>
        <b/>
        <sz val="10"/>
        <rFont val="Arial Narrow"/>
        <family val="2"/>
      </rPr>
      <t>cartografía base</t>
    </r>
    <r>
      <rPr>
        <sz val="10"/>
        <rFont val="Arial Narrow"/>
        <family val="2"/>
      </rPr>
      <t xml:space="preserve"> p</t>
    </r>
    <r>
      <rPr>
        <b/>
        <sz val="10"/>
        <rFont val="Arial Narrow"/>
        <family val="2"/>
      </rPr>
      <t>ara la implementación del Catastro Multipropósito</t>
    </r>
    <r>
      <rPr>
        <sz val="10"/>
        <rFont val="Arial Narrow"/>
        <family val="2"/>
      </rPr>
      <t>.</t>
    </r>
  </si>
  <si>
    <t>Cartografía base del Departamento elaborada</t>
  </si>
  <si>
    <t>4.1.1.1.8</t>
  </si>
  <si>
    <r>
      <t xml:space="preserve">Gestionar la conformación y dotación de un (1) </t>
    </r>
    <r>
      <rPr>
        <b/>
        <sz val="10"/>
        <rFont val="Arial Narrow"/>
        <family val="2"/>
      </rPr>
      <t>equipo técnico para los temas de Catastro Multipropósito</t>
    </r>
    <r>
      <rPr>
        <sz val="10"/>
        <rFont val="Arial Narrow"/>
        <family val="2"/>
      </rPr>
      <t>.</t>
    </r>
  </si>
  <si>
    <t>Equipo técnico conformado y dotado</t>
  </si>
  <si>
    <r>
      <t xml:space="preserve">Gestionar la implementación y puesta en funcionamiento de (1) </t>
    </r>
    <r>
      <rPr>
        <b/>
        <sz val="10"/>
        <rFont val="Arial Narrow"/>
        <family val="2"/>
      </rPr>
      <t>Sistema de Información Geográfica-SIG</t>
    </r>
    <r>
      <rPr>
        <sz val="10"/>
        <rFont val="Arial Narrow"/>
        <family val="2"/>
      </rPr>
      <t>.</t>
    </r>
  </si>
  <si>
    <t>4.1.1.1.10</t>
  </si>
  <si>
    <r>
      <t xml:space="preserve">Impulsar la conformación de (1) </t>
    </r>
    <r>
      <rPr>
        <b/>
        <sz val="10"/>
        <rFont val="Arial Narrow"/>
        <family val="2"/>
      </rPr>
      <t>esquema asociativo territorial para actuar como ente gestor de Catastro</t>
    </r>
    <r>
      <rPr>
        <sz val="10"/>
        <rFont val="Arial Narrow"/>
        <family val="2"/>
      </rPr>
      <t>.</t>
    </r>
  </si>
  <si>
    <t>Esquema asociativo territorial conformado</t>
  </si>
  <si>
    <t>NUEVAS RENTAS PARA EL CAMBIO</t>
  </si>
  <si>
    <t>4.1.1.2.1</t>
  </si>
  <si>
    <r>
      <t xml:space="preserve">Realizar gestiones y estudios para la puesta en operación de (1) </t>
    </r>
    <r>
      <rPr>
        <b/>
        <sz val="10"/>
        <rFont val="Arial Narrow"/>
        <family val="2"/>
      </rPr>
      <t>Lotería Departamental</t>
    </r>
    <r>
      <rPr>
        <sz val="10"/>
        <rFont val="Arial Narrow"/>
        <family val="2"/>
      </rPr>
      <t>.</t>
    </r>
  </si>
  <si>
    <t>Lotería departamental creada y en operación</t>
  </si>
  <si>
    <t>Secretaría de Hacienda</t>
  </si>
  <si>
    <t>4.1.1.2.2</t>
  </si>
  <si>
    <r>
      <t xml:space="preserve">Realizar gestiones y estudios para la puesta en operación de (1) </t>
    </r>
    <r>
      <rPr>
        <b/>
        <sz val="10"/>
        <rFont val="Arial Narrow"/>
        <family val="2"/>
      </rPr>
      <t>Licorera  Departamental</t>
    </r>
    <r>
      <rPr>
        <sz val="10"/>
        <rFont val="Arial Narrow"/>
        <family val="2"/>
      </rPr>
      <t>.</t>
    </r>
  </si>
  <si>
    <t>licorera departamental gestionada  y puesta en operación</t>
  </si>
  <si>
    <t>4.1.1.2.3</t>
  </si>
  <si>
    <r>
      <t xml:space="preserve">Formular y gestionar la implementación de (1) </t>
    </r>
    <r>
      <rPr>
        <b/>
        <sz val="10"/>
        <rFont val="Arial Narrow"/>
        <family val="2"/>
      </rPr>
      <t>plan de recuperación de cartera</t>
    </r>
    <r>
      <rPr>
        <sz val="10"/>
        <rFont val="Arial Narrow"/>
        <family val="2"/>
      </rPr>
      <t>.</t>
    </r>
  </si>
  <si>
    <t>Plan de recuperación de cartera diseñado y en ejecución</t>
  </si>
  <si>
    <t>4.1.1.2.4</t>
  </si>
  <si>
    <r>
      <t xml:space="preserve">Fortalecer un (1) </t>
    </r>
    <r>
      <rPr>
        <b/>
        <sz val="10"/>
        <rFont val="Arial Narrow"/>
        <family val="2"/>
      </rPr>
      <t>Grupo Operativo de Rentas</t>
    </r>
    <r>
      <rPr>
        <sz val="10"/>
        <rFont val="Arial Narrow"/>
        <family val="2"/>
      </rPr>
      <t>.</t>
    </r>
  </si>
  <si>
    <t>Grupo operativo fortalecido</t>
  </si>
  <si>
    <t>4.1.1.2.5</t>
  </si>
  <si>
    <r>
      <t xml:space="preserve">Crear y poner en funcionamiento (1) </t>
    </r>
    <r>
      <rPr>
        <b/>
        <sz val="10"/>
        <rFont val="Arial Narrow"/>
        <family val="2"/>
      </rPr>
      <t>Casa de Rentas</t>
    </r>
    <r>
      <rPr>
        <sz val="10"/>
        <rFont val="Arial Narrow"/>
        <family val="2"/>
      </rPr>
      <t>.</t>
    </r>
  </si>
  <si>
    <t>Casa de Renta implementada  y operando</t>
  </si>
  <si>
    <t>CAMBIO EN LAS FINANZAS</t>
  </si>
  <si>
    <t>4.1.1.3.1</t>
  </si>
  <si>
    <r>
      <t xml:space="preserve">Pagar y liquidar (1) </t>
    </r>
    <r>
      <rPr>
        <b/>
        <sz val="10"/>
        <rFont val="Arial Narrow"/>
        <family val="2"/>
      </rPr>
      <t>Acuerdo de Reestructuración de Pasivos</t>
    </r>
    <r>
      <rPr>
        <sz val="10"/>
        <rFont val="Arial Narrow"/>
        <family val="2"/>
      </rPr>
      <t>.</t>
    </r>
  </si>
  <si>
    <t>Acuerdo de restructuración pagado y liquidado.</t>
  </si>
  <si>
    <t xml:space="preserve">Secretaría de Hacienda </t>
  </si>
  <si>
    <t>4.1.1.3.2</t>
  </si>
  <si>
    <r>
      <t xml:space="preserve">Lograr el </t>
    </r>
    <r>
      <rPr>
        <b/>
        <sz val="10"/>
        <rFont val="Arial Narrow"/>
        <family val="2"/>
      </rPr>
      <t>pago de los pensionados</t>
    </r>
    <r>
      <rPr>
        <sz val="10"/>
        <rFont val="Arial Narrow"/>
        <family val="2"/>
      </rPr>
      <t xml:space="preserve"> del Departamento a través del desahorro anual de los recursos del FONPET. </t>
    </r>
  </si>
  <si>
    <t>Millones de pesos de desahorro aplicado</t>
  </si>
  <si>
    <t>COOPERACIÓN PARA EL CAMBIO</t>
  </si>
  <si>
    <t>4.1.1.4.1</t>
  </si>
  <si>
    <r>
      <t xml:space="preserve">Formular y ejecutar (10) proyectos de </t>
    </r>
    <r>
      <rPr>
        <b/>
        <sz val="10"/>
        <rFont val="Arial Narrow"/>
        <family val="2"/>
      </rPr>
      <t>cooperación y convenios internacionales y nacionales</t>
    </r>
    <r>
      <rPr>
        <sz val="10"/>
        <rFont val="Arial Narrow"/>
        <family val="2"/>
      </rPr>
      <t>.</t>
    </r>
  </si>
  <si>
    <t>Proyectos de cooperación y convenios internacionales y nacionales ejecutados</t>
  </si>
  <si>
    <t>4.1.1.4.2</t>
  </si>
  <si>
    <r>
      <t xml:space="preserve">Gestionar (10) </t>
    </r>
    <r>
      <rPr>
        <b/>
        <sz val="10"/>
        <rFont val="Arial Narrow"/>
        <family val="2"/>
      </rPr>
      <t xml:space="preserve">hermanamientos con entidades territoriales </t>
    </r>
    <r>
      <rPr>
        <sz val="10"/>
        <rFont val="Arial Narrow"/>
        <family val="2"/>
      </rPr>
      <t>del mundo.</t>
    </r>
  </si>
  <si>
    <t>Hermanamientos con entidades territoriales del mundo gestionados</t>
  </si>
  <si>
    <t>Secretaría General</t>
  </si>
  <si>
    <t>4.1.1.4.3</t>
  </si>
  <si>
    <r>
      <t xml:space="preserve">Suscribir (5) </t>
    </r>
    <r>
      <rPr>
        <b/>
        <sz val="10"/>
        <rFont val="Arial Narrow"/>
        <family val="2"/>
      </rPr>
      <t>Alianzas Público Privadas, Convenios y Contratos de inversión</t>
    </r>
    <r>
      <rPr>
        <sz val="10"/>
        <rFont val="Arial Narrow"/>
        <family val="2"/>
      </rPr>
      <t xml:space="preserve"> con sector privado nacional e internacional.</t>
    </r>
  </si>
  <si>
    <t>Alianzas público-privadas, convenios y contratos de inversión con sector privado nacional e internacional suscritas</t>
  </si>
  <si>
    <t>4.1.1.4.4</t>
  </si>
  <si>
    <r>
      <t xml:space="preserve">Impulsar (1) </t>
    </r>
    <r>
      <rPr>
        <b/>
        <sz val="10"/>
        <rFont val="Arial Narrow"/>
        <family val="2"/>
      </rPr>
      <t xml:space="preserve">agenda de internacionalización </t>
    </r>
    <r>
      <rPr>
        <sz val="10"/>
        <rFont val="Arial Narrow"/>
        <family val="2"/>
      </rPr>
      <t>basada en reuniones de cooperación y participación en encuentros internacionales para promover la proyección del Departamento.</t>
    </r>
  </si>
  <si>
    <t>Agenda de internacionalización  basada en reunión de cooperación y encuentros impulsados</t>
  </si>
  <si>
    <t>4.1.1.4.5</t>
  </si>
  <si>
    <r>
      <t xml:space="preserve">Crear y poner en funcionamiento (1) </t>
    </r>
    <r>
      <rPr>
        <b/>
        <sz val="10"/>
        <rFont val="Arial Narrow"/>
        <family val="2"/>
      </rPr>
      <t>Casa del Magdalena en Bogotá</t>
    </r>
    <r>
      <rPr>
        <sz val="10"/>
        <rFont val="Arial Narrow"/>
        <family val="2"/>
      </rPr>
      <t>.</t>
    </r>
  </si>
  <si>
    <t>Casa del Magdalena en Bogotá Establecida</t>
  </si>
  <si>
    <t>4.1.1.4.6</t>
  </si>
  <si>
    <r>
      <t>Crear y poner en funcionamiento (1) O</t>
    </r>
    <r>
      <rPr>
        <b/>
        <sz val="10"/>
        <rFont val="Arial Narrow"/>
        <family val="2"/>
      </rPr>
      <t>ficina de Cooperación al Desarrollo</t>
    </r>
    <r>
      <rPr>
        <sz val="10"/>
        <rFont val="Arial Narrow"/>
        <family val="2"/>
      </rPr>
      <t>.</t>
    </r>
  </si>
  <si>
    <t>Oficina de cooperación internacional Creada y funcionando</t>
  </si>
  <si>
    <t>4.1.1.4.7</t>
  </si>
  <si>
    <r>
      <t xml:space="preserve">Formular e implementar (1) </t>
    </r>
    <r>
      <rPr>
        <b/>
        <sz val="10"/>
        <rFont val="Arial Narrow"/>
        <family val="2"/>
      </rPr>
      <t>política pública para las relaciones, la cooperación, comercio e inversión</t>
    </r>
    <r>
      <rPr>
        <sz val="10"/>
        <rFont val="Arial Narrow"/>
        <family val="2"/>
      </rPr>
      <t>.</t>
    </r>
  </si>
  <si>
    <t>Política pública para las relaciones internacionales y nacionales, la cooperación, comercio e inversión, formulada e implementada</t>
  </si>
  <si>
    <t>POLÍTICAS PÚBLICAS PARA EL CAMBIO</t>
  </si>
  <si>
    <t>4.1.1.5.1</t>
  </si>
  <si>
    <r>
      <t xml:space="preserve">Formular e implementar (1) </t>
    </r>
    <r>
      <rPr>
        <b/>
        <sz val="10"/>
        <rFont val="Arial Narrow"/>
        <family val="2"/>
      </rPr>
      <t xml:space="preserve">política pública de la familia magdalenense </t>
    </r>
  </si>
  <si>
    <t xml:space="preserve">Política pública de la familia magdalenense formulada e implementada </t>
  </si>
  <si>
    <t>4.1.1.5.2</t>
  </si>
  <si>
    <r>
      <t xml:space="preserve">Actualizar e implementar (1) </t>
    </r>
    <r>
      <rPr>
        <b/>
        <sz val="10"/>
        <rFont val="Arial Narrow"/>
        <family val="2"/>
      </rPr>
      <t>política pública de primera infancia, infancia y adolescencia</t>
    </r>
    <r>
      <rPr>
        <sz val="10"/>
        <rFont val="Arial Narrow"/>
        <family val="2"/>
      </rPr>
      <t xml:space="preserve">. </t>
    </r>
  </si>
  <si>
    <t>Política pública de primera infancia, infancia y adolescencia actualizada e implementada.</t>
  </si>
  <si>
    <t>4.1.1.5.3</t>
  </si>
  <si>
    <r>
      <t xml:space="preserve">Formular e implementar (1) </t>
    </r>
    <r>
      <rPr>
        <b/>
        <sz val="10"/>
        <rFont val="Arial Narrow"/>
        <family val="2"/>
      </rPr>
      <t>política pública de juventud</t>
    </r>
    <r>
      <rPr>
        <sz val="10"/>
        <rFont val="Arial Narrow"/>
        <family val="2"/>
      </rPr>
      <t xml:space="preserve">. </t>
    </r>
  </si>
  <si>
    <t>Política pública de juventud formulada e implementada</t>
  </si>
  <si>
    <t>4.1.1.5.4</t>
  </si>
  <si>
    <r>
      <t xml:space="preserve">Formular e implementar (1) </t>
    </r>
    <r>
      <rPr>
        <b/>
        <sz val="10"/>
        <rFont val="Arial Narrow"/>
        <family val="2"/>
      </rPr>
      <t>política pública para el bienestar del adulto mayor</t>
    </r>
    <r>
      <rPr>
        <sz val="10"/>
        <rFont val="Arial Narrow"/>
        <family val="2"/>
      </rPr>
      <t xml:space="preserve">. </t>
    </r>
  </si>
  <si>
    <t>Política pública para el bienestar del adulto mayor, formulada e implementada</t>
  </si>
  <si>
    <t>4.1.1.5.5</t>
  </si>
  <si>
    <r>
      <t xml:space="preserve">Actualizar e implementar (1) </t>
    </r>
    <r>
      <rPr>
        <b/>
        <sz val="10"/>
        <rFont val="Arial Narrow"/>
        <family val="2"/>
      </rPr>
      <t>política pública de mujer y equidad de género</t>
    </r>
    <r>
      <rPr>
        <sz val="10"/>
        <rFont val="Arial Narrow"/>
        <family val="2"/>
      </rPr>
      <t xml:space="preserve">. </t>
    </r>
  </si>
  <si>
    <t>Política pública evaluada, ajustada y en ejecución</t>
  </si>
  <si>
    <t>4.1.1.5.6</t>
  </si>
  <si>
    <r>
      <t xml:space="preserve">Formular e implementar (1) </t>
    </r>
    <r>
      <rPr>
        <b/>
        <sz val="10"/>
        <rFont val="Arial Narrow"/>
        <family val="2"/>
      </rPr>
      <t>política pública para la Agricultura Campesina, Familiar y Comunitaria (ACFC)</t>
    </r>
    <r>
      <rPr>
        <sz val="10"/>
        <rFont val="Arial Narrow"/>
        <family val="2"/>
      </rPr>
      <t xml:space="preserve">. </t>
    </r>
  </si>
  <si>
    <t>política pública para la Agricultura Campesina, Familiar y Comunitaria (ACFC).</t>
  </si>
  <si>
    <t>4.1.1.5.7</t>
  </si>
  <si>
    <r>
      <t xml:space="preserve">Formular e implementar (1) </t>
    </r>
    <r>
      <rPr>
        <b/>
        <sz val="10"/>
        <rFont val="Arial Narrow"/>
        <family val="2"/>
      </rPr>
      <t>política pública para los pueblos indígenas</t>
    </r>
    <r>
      <rPr>
        <sz val="10"/>
        <rFont val="Arial Narrow"/>
        <family val="2"/>
      </rPr>
      <t xml:space="preserve">. </t>
    </r>
  </si>
  <si>
    <t>Política pública para los pueblos indígenas formulada e implementada</t>
  </si>
  <si>
    <t>4.1.1.5.8</t>
  </si>
  <si>
    <r>
      <t xml:space="preserve">Actualizar e implementar (1) </t>
    </r>
    <r>
      <rPr>
        <b/>
        <sz val="10"/>
        <rFont val="Arial Narrow"/>
        <family val="2"/>
      </rPr>
      <t>política pública de población NAPR</t>
    </r>
    <r>
      <rPr>
        <sz val="10"/>
        <rFont val="Arial Narrow"/>
        <family val="2"/>
      </rPr>
      <t xml:space="preserve">. </t>
    </r>
  </si>
  <si>
    <t>Política pública de población NARP actualizada, aprobada e implementada</t>
  </si>
  <si>
    <t>4.1.1.5.9</t>
  </si>
  <si>
    <r>
      <t xml:space="preserve">Formular e implementar (1) </t>
    </r>
    <r>
      <rPr>
        <b/>
        <sz val="10"/>
        <rFont val="Arial Narrow"/>
        <family val="2"/>
      </rPr>
      <t>política pública de discapacidad</t>
    </r>
    <r>
      <rPr>
        <sz val="10"/>
        <rFont val="Arial Narrow"/>
        <family val="2"/>
      </rPr>
      <t xml:space="preserve">. </t>
    </r>
  </si>
  <si>
    <t>Política Pública de Discapacidad del Departamento formulada e implementada</t>
  </si>
  <si>
    <t>4.1.1.5.10</t>
  </si>
  <si>
    <r>
      <t xml:space="preserve">Actualizar e implementar (1) </t>
    </r>
    <r>
      <rPr>
        <b/>
        <sz val="10"/>
        <rFont val="Arial Narrow"/>
        <family val="2"/>
      </rPr>
      <t>política pública para la comunidad LGBTIQ+</t>
    </r>
    <r>
      <rPr>
        <sz val="10"/>
        <rFont val="Arial Narrow"/>
        <family val="2"/>
      </rPr>
      <t xml:space="preserve">. </t>
    </r>
  </si>
  <si>
    <t>Política pública actualizada e implementada</t>
  </si>
  <si>
    <t>4.1.1.5.11</t>
  </si>
  <si>
    <r>
      <t xml:space="preserve">Formular e implementar (1) </t>
    </r>
    <r>
      <rPr>
        <b/>
        <sz val="10"/>
        <rFont val="Arial Narrow"/>
        <family val="2"/>
      </rPr>
      <t>política pública de bienestar animal</t>
    </r>
    <r>
      <rPr>
        <sz val="10"/>
        <rFont val="Arial Narrow"/>
        <family val="2"/>
      </rPr>
      <t xml:space="preserve">. </t>
    </r>
  </si>
  <si>
    <t>política pública de bienestar animal para el Departamento implementada</t>
  </si>
  <si>
    <t>4.1.1.5.12</t>
  </si>
  <si>
    <r>
      <t xml:space="preserve">Formular e implementar (1) </t>
    </r>
    <r>
      <rPr>
        <b/>
        <sz val="10"/>
        <rFont val="Arial Narrow"/>
        <family val="2"/>
      </rPr>
      <t>política pública integral de libertad religiosa y cultos</t>
    </r>
    <r>
      <rPr>
        <sz val="10"/>
        <rFont val="Arial Narrow"/>
        <family val="2"/>
      </rPr>
      <t xml:space="preserve"> del departamento del Magdalena, siguiendo los parámetros establecidos en el Decreto 437 de 2018.</t>
    </r>
  </si>
  <si>
    <t>política pública integral de libertad religiosa y cultos del departamento del Magdalena implementada</t>
  </si>
  <si>
    <t xml:space="preserve">CAMBIO POR EL PODER POPULAR </t>
  </si>
  <si>
    <t>EL PUEBLO MANDA</t>
  </si>
  <si>
    <t>4.1.2.1.1</t>
  </si>
  <si>
    <r>
      <t xml:space="preserve">Crear y poner en funcionamiento la (1) </t>
    </r>
    <r>
      <rPr>
        <b/>
        <sz val="10"/>
        <rFont val="Arial Narrow"/>
        <family val="2"/>
      </rPr>
      <t>Escuela de Liderazgo Político y Social</t>
    </r>
    <r>
      <rPr>
        <sz val="10"/>
        <rFont val="Arial Narrow"/>
        <family val="2"/>
      </rPr>
      <t xml:space="preserve"> para la participación y el poder popular  virtual y presencial. </t>
    </r>
  </si>
  <si>
    <t>Escuela creada y en funcionamiento.</t>
  </si>
  <si>
    <t>Oficina de Participación ciudadana</t>
  </si>
  <si>
    <t>4.1.2.1.3</t>
  </si>
  <si>
    <r>
      <t xml:space="preserve">Desarrollar (3) ejercicios de </t>
    </r>
    <r>
      <rPr>
        <b/>
        <sz val="10"/>
        <rFont val="Arial Narrow"/>
        <family val="2"/>
      </rPr>
      <t>presupuesto participativo</t>
    </r>
    <r>
      <rPr>
        <sz val="10"/>
        <rFont val="Arial Narrow"/>
        <family val="2"/>
      </rPr>
      <t xml:space="preserve">. </t>
    </r>
  </si>
  <si>
    <t>Ejercicios de presupuesto participativo desarrollados</t>
  </si>
  <si>
    <t>4.1.2.1.4</t>
  </si>
  <si>
    <r>
      <t xml:space="preserve">Diseñar e implementar (1) </t>
    </r>
    <r>
      <rPr>
        <b/>
        <sz val="10"/>
        <rFont val="Arial Narrow"/>
        <family val="2"/>
      </rPr>
      <t>plan para promover los</t>
    </r>
    <r>
      <rPr>
        <sz val="10"/>
        <rFont val="Arial Narrow"/>
        <family val="2"/>
      </rPr>
      <t xml:space="preserve"> </t>
    </r>
    <r>
      <rPr>
        <b/>
        <sz val="10"/>
        <rFont val="Arial Narrow"/>
        <family val="2"/>
      </rPr>
      <t>procesos de representación y participación</t>
    </r>
    <r>
      <rPr>
        <sz val="10"/>
        <rFont val="Arial Narrow"/>
        <family val="2"/>
      </rPr>
      <t xml:space="preserve"> de organizaciones sociales, poblaciones y sectoriales (Juntas Comunales, consejos de juventud, asociaciones campesinas, entre otros)</t>
    </r>
  </si>
  <si>
    <t>Plan diseñado e implementado</t>
  </si>
  <si>
    <t>4.1.2.1.5</t>
  </si>
  <si>
    <r>
      <t xml:space="preserve">Crear y poner en funcionamiento (1) </t>
    </r>
    <r>
      <rPr>
        <b/>
        <sz val="10"/>
        <rFont val="Arial Narrow"/>
        <family val="2"/>
      </rPr>
      <t>sistema departamental de participación y poder popular</t>
    </r>
  </si>
  <si>
    <t>Sistema creado y en funcionamiento</t>
  </si>
  <si>
    <t>4.1.2.1.6</t>
  </si>
  <si>
    <r>
      <t xml:space="preserve">Implementar (1) </t>
    </r>
    <r>
      <rPr>
        <b/>
        <sz val="10"/>
        <rFont val="Arial Narrow"/>
        <family val="2"/>
      </rPr>
      <t>Red de Voluntariado por el Cambio</t>
    </r>
    <r>
      <rPr>
        <sz val="10"/>
        <rFont val="Arial Narrow"/>
        <family val="2"/>
      </rPr>
      <t>.</t>
    </r>
  </si>
  <si>
    <t>Red de Voluntariado por el Cambio estructurada y en operación</t>
  </si>
  <si>
    <t>4.1.2.1.7</t>
  </si>
  <si>
    <r>
      <t xml:space="preserve">Realizar (35) </t>
    </r>
    <r>
      <rPr>
        <b/>
        <sz val="10"/>
        <rFont val="Arial Narrow"/>
        <family val="2"/>
      </rPr>
      <t>audiencias ciudadanas -Cuéntale al Gobernador-</t>
    </r>
    <r>
      <rPr>
        <sz val="10"/>
        <rFont val="Arial Narrow"/>
        <family val="2"/>
      </rPr>
      <t>.</t>
    </r>
  </si>
  <si>
    <t>Audiencias ciudadanas realizadas</t>
  </si>
  <si>
    <t>4.1.2.1.8</t>
  </si>
  <si>
    <r>
      <t xml:space="preserve">Diseñar e implementar (1) hoja de ruta para la </t>
    </r>
    <r>
      <rPr>
        <b/>
        <sz val="10"/>
        <rFont val="Arial Narrow"/>
        <family val="2"/>
      </rPr>
      <t>conformación de comités populares</t>
    </r>
    <r>
      <rPr>
        <sz val="10"/>
        <rFont val="Arial Narrow"/>
        <family val="2"/>
      </rPr>
      <t>.</t>
    </r>
  </si>
  <si>
    <t>Hoja diseñada e implementada</t>
  </si>
  <si>
    <t>4.1.2.1.9</t>
  </si>
  <si>
    <r>
      <t xml:space="preserve">Diseñar e implementar (1) </t>
    </r>
    <r>
      <rPr>
        <b/>
        <sz val="10"/>
        <rFont val="Arial Narrow"/>
        <family val="2"/>
      </rPr>
      <t xml:space="preserve">hoja de ruta para garantizar el acompañamiento a procesos electorales </t>
    </r>
    <r>
      <rPr>
        <sz val="10"/>
        <rFont val="Arial Narrow"/>
        <family val="2"/>
      </rPr>
      <t>en los municipios.</t>
    </r>
  </si>
  <si>
    <t>4.1.2.1.10</t>
  </si>
  <si>
    <r>
      <t>Diseñar e implementar (1) estrategia de pedagogía, comunicación y participación para conmemorar los</t>
    </r>
    <r>
      <rPr>
        <b/>
        <sz val="10"/>
        <rFont val="Arial Narrow"/>
        <family val="2"/>
      </rPr>
      <t xml:space="preserve"> días de los derechos</t>
    </r>
    <r>
      <rPr>
        <sz val="10"/>
        <rFont val="Arial Narrow"/>
        <family val="2"/>
      </rPr>
      <t xml:space="preserve"> de los distintos grupos poblacionales.  </t>
    </r>
  </si>
  <si>
    <t>CAMBIO POR LA GESTIÓN PÚBLICA TRANSPARENTE</t>
  </si>
  <si>
    <t>GOBIERNO ABIERTO Y TIC POR EL CAMBIO</t>
  </si>
  <si>
    <r>
      <t>Diseñar e implementar (1) hoja de ruta para la</t>
    </r>
    <r>
      <rPr>
        <b/>
        <sz val="10"/>
        <rFont val="Arial Narrow"/>
        <family val="2"/>
      </rPr>
      <t xml:space="preserve"> adopción de mecanismos de seguimiento a la ejecución del Plan de Desarrollo</t>
    </r>
    <r>
      <rPr>
        <sz val="10"/>
        <rFont val="Arial Narrow"/>
        <family val="2"/>
      </rPr>
      <t>.</t>
    </r>
  </si>
  <si>
    <t>Hoja de ruta diseñada e implementada</t>
  </si>
  <si>
    <r>
      <t xml:space="preserve">Diseñar e implementar (1) estrategia de </t>
    </r>
    <r>
      <rPr>
        <b/>
        <sz val="10"/>
        <rFont val="Arial Narrow"/>
        <family val="2"/>
      </rPr>
      <t>comunicación para la rendición de cuentas permanente.</t>
    </r>
  </si>
  <si>
    <t>Oficina de Participación Ciudadana</t>
  </si>
  <si>
    <t>4.1.3.1.3</t>
  </si>
  <si>
    <r>
      <t>Diseñar e implementar (1) estrategia de</t>
    </r>
    <r>
      <rPr>
        <b/>
        <sz val="10"/>
        <rFont val="Arial Narrow"/>
        <family val="2"/>
      </rPr>
      <t xml:space="preserve"> transparencia en la contratación pública</t>
    </r>
    <r>
      <rPr>
        <sz val="10"/>
        <rFont val="Arial Narrow"/>
        <family val="2"/>
      </rPr>
      <t>, que incorpore el desarrollo de pliegos tipo, contratación por SECOP II y Ferias para la transparencia en la contratación.</t>
    </r>
  </si>
  <si>
    <t>4.1.3.1.4</t>
  </si>
  <si>
    <r>
      <t xml:space="preserve">Diseñar e implementar (1) estrategia para la </t>
    </r>
    <r>
      <rPr>
        <b/>
        <sz val="10"/>
        <rFont val="Arial Narrow"/>
        <family val="2"/>
      </rPr>
      <t>selección meritocrática en la contratación de personal</t>
    </r>
    <r>
      <rPr>
        <sz val="10"/>
        <rFont val="Arial Narrow"/>
        <family val="2"/>
      </rPr>
      <t xml:space="preserve"> para atraer recurso humano de las más altas calidades, experticias y cualidades.</t>
    </r>
  </si>
  <si>
    <t>4.1.3.1.5</t>
  </si>
  <si>
    <r>
      <t xml:space="preserve">Lograr el (90%) de los </t>
    </r>
    <r>
      <rPr>
        <b/>
        <sz val="10"/>
        <rFont val="Arial Narrow"/>
        <family val="2"/>
      </rPr>
      <t>trámites administrativos a través de plataformas digitales</t>
    </r>
    <r>
      <rPr>
        <sz val="10"/>
        <rFont val="Arial Narrow"/>
        <family val="2"/>
      </rPr>
      <t>.</t>
    </r>
  </si>
  <si>
    <t>Trámites administrativos a través de plataformas digitales</t>
  </si>
  <si>
    <t>4.1.3.1.6</t>
  </si>
  <si>
    <r>
      <t xml:space="preserve">Gestionar la consolidación de (4) </t>
    </r>
    <r>
      <rPr>
        <b/>
        <sz val="10"/>
        <rFont val="Arial Narrow"/>
        <family val="2"/>
      </rPr>
      <t>centros virtuales de atención de emergencias médicas en el marco del plan de acción por calamidad COVID-19</t>
    </r>
    <r>
      <rPr>
        <sz val="10"/>
        <rFont val="Arial Narrow"/>
        <family val="2"/>
      </rPr>
      <t xml:space="preserve">. </t>
    </r>
  </si>
  <si>
    <t>Centros de tele presencia consolidados</t>
  </si>
  <si>
    <t>4.1.3.1.7</t>
  </si>
  <si>
    <r>
      <t xml:space="preserve">Desarrollar (1) </t>
    </r>
    <r>
      <rPr>
        <b/>
        <sz val="10"/>
        <rFont val="Arial Narrow"/>
        <family val="2"/>
      </rPr>
      <t>aplicación orientada a la recepción de alertas ante situaciones que atenten contra la vida</t>
    </r>
    <r>
      <rPr>
        <sz val="10"/>
        <rFont val="Arial Narrow"/>
        <family val="2"/>
      </rPr>
      <t xml:space="preserve"> y/o integridad de la población del Departamento.</t>
    </r>
  </si>
  <si>
    <t>Aplicación de alertas desarrollada y en operación</t>
  </si>
  <si>
    <t>4.1.3.1.8</t>
  </si>
  <si>
    <r>
      <t xml:space="preserve">Desarrollar (1) </t>
    </r>
    <r>
      <rPr>
        <b/>
        <sz val="10"/>
        <rFont val="Arial Narrow"/>
        <family val="2"/>
      </rPr>
      <t>plataforma tecnológica para el Banco de Alimentos</t>
    </r>
    <r>
      <rPr>
        <sz val="10"/>
        <rFont val="Arial Narrow"/>
        <family val="2"/>
      </rPr>
      <t xml:space="preserve"> automatizando los procesos.</t>
    </r>
  </si>
  <si>
    <t>Plataforma tecnológica para Banco de Alimentos implementada</t>
  </si>
  <si>
    <t>4.1.3.1.9</t>
  </si>
  <si>
    <r>
      <t xml:space="preserve">Crear y poner en funcionamiento (1) la </t>
    </r>
    <r>
      <rPr>
        <b/>
        <sz val="10"/>
        <rFont val="Arial Narrow"/>
        <family val="2"/>
      </rPr>
      <t>red departamental de veedurías ciudadanas</t>
    </r>
    <r>
      <rPr>
        <sz val="10"/>
        <rFont val="Arial Narrow"/>
        <family val="2"/>
      </rPr>
      <t>.</t>
    </r>
  </si>
  <si>
    <t>Red departamental de veedurías ciudadanas creada y en funcionamiento</t>
  </si>
  <si>
    <t>4.1.3.1.10</t>
  </si>
  <si>
    <r>
      <t xml:space="preserve">Acompañar la reactivación y operación de (1) </t>
    </r>
    <r>
      <rPr>
        <b/>
        <sz val="10"/>
        <rFont val="Arial Narrow"/>
        <family val="2"/>
      </rPr>
      <t>red interinstitucional de apoyo a las Veedurías Ciudadanas</t>
    </r>
    <r>
      <rPr>
        <sz val="10"/>
        <rFont val="Arial Narrow"/>
        <family val="2"/>
      </rPr>
      <t>.</t>
    </r>
  </si>
  <si>
    <t>Red institucional de apoyo a las Veedurías Ciudadanas apoyada</t>
  </si>
  <si>
    <t>4.1.3.1.11</t>
  </si>
  <si>
    <r>
      <t xml:space="preserve">Crear y poner en funcionamiento (1) </t>
    </r>
    <r>
      <rPr>
        <b/>
        <sz val="10"/>
        <rFont val="Arial Narrow"/>
        <family val="2"/>
      </rPr>
      <t>Comisión de Alto Nivel por la Moralidad Pública y la Transparencia en el Magdalena</t>
    </r>
    <r>
      <rPr>
        <sz val="10"/>
        <rFont val="Arial Narrow"/>
        <family val="2"/>
      </rPr>
      <t>.</t>
    </r>
  </si>
  <si>
    <t>Comisión creada y en funcionamiento</t>
  </si>
  <si>
    <t>4.1.3.1.12</t>
  </si>
  <si>
    <r>
      <t xml:space="preserve">Formular e implementar (1) </t>
    </r>
    <r>
      <rPr>
        <b/>
        <sz val="10"/>
        <rFont val="Arial Narrow"/>
        <family val="2"/>
      </rPr>
      <t>política pública de Gobierno Abierto</t>
    </r>
    <r>
      <rPr>
        <sz val="10"/>
        <rFont val="Arial Narrow"/>
        <family val="2"/>
      </rPr>
      <t>.</t>
    </r>
  </si>
  <si>
    <t xml:space="preserve">Oficina de Participación Ciudadana  </t>
  </si>
  <si>
    <t>CAMBIO ORGANIZACIONAL</t>
  </si>
  <si>
    <t>4.1.3.2.1</t>
  </si>
  <si>
    <r>
      <t xml:space="preserve">Implementar un (1) plan de </t>
    </r>
    <r>
      <rPr>
        <b/>
        <sz val="10"/>
        <rFont val="Arial Narrow"/>
        <family val="2"/>
      </rPr>
      <t>modernización de la estructura organizacional</t>
    </r>
    <r>
      <rPr>
        <sz val="10"/>
        <rFont val="Arial Narrow"/>
        <family val="2"/>
      </rPr>
      <t>.</t>
    </r>
  </si>
  <si>
    <t>Programa de modernización implementado</t>
  </si>
  <si>
    <t>4.1.3.2.2</t>
  </si>
  <si>
    <r>
      <t xml:space="preserve">Diseñar e implementar (1) </t>
    </r>
    <r>
      <rPr>
        <b/>
        <sz val="10"/>
        <rFont val="Arial Narrow"/>
        <family val="2"/>
      </rPr>
      <t xml:space="preserve">estrategia administrativa por COVID-19 </t>
    </r>
    <r>
      <rPr>
        <sz val="10"/>
        <rFont val="Arial Narrow"/>
        <family val="2"/>
      </rPr>
      <t>que incluya: adopción de protocolos de seguridad, limpieza, uso de tapabocas y trabajo en casa, durante la pandemia, y en postpandemia el cumplimiento de medidas de autocuidado y protocolos de seguridad y salud en la Gobernación del Magdalena.</t>
    </r>
  </si>
  <si>
    <t>Estrategia administrativa diseñada e implementada</t>
  </si>
  <si>
    <t xml:space="preserve">Secretaría de Salud </t>
  </si>
  <si>
    <t>4.1.3.2.3</t>
  </si>
  <si>
    <r>
      <t xml:space="preserve">Diseñar e implementar (1) </t>
    </r>
    <r>
      <rPr>
        <b/>
        <sz val="10"/>
        <rFont val="Arial Narrow"/>
        <family val="2"/>
      </rPr>
      <t>plan de cambio en la cultura organizacional y mejoramiento en la calidad del servicio público</t>
    </r>
    <r>
      <rPr>
        <sz val="10"/>
        <rFont val="Arial Narrow"/>
        <family val="2"/>
      </rPr>
      <t>, que incluya un programa de bienestar laboral y capacitación para el logro de competencias funcionales de los empleados de la administración departamental.</t>
    </r>
  </si>
  <si>
    <t>Plan de cambio diseñado e implementado</t>
  </si>
  <si>
    <t>4.1.3.2.4</t>
  </si>
  <si>
    <r>
      <t xml:space="preserve">Gestionar la construcción  y puesta en funcionamiento del (1) </t>
    </r>
    <r>
      <rPr>
        <b/>
        <sz val="10"/>
        <rFont val="Arial Narrow"/>
        <family val="2"/>
      </rPr>
      <t>Centro Administrativo Departamental</t>
    </r>
    <r>
      <rPr>
        <sz val="10"/>
        <rFont val="Arial Narrow"/>
        <family val="2"/>
      </rPr>
      <t>.</t>
    </r>
  </si>
  <si>
    <t>Centro Administrativo Departamental construido y en funcionamiento</t>
  </si>
  <si>
    <t>4.1.3.2.5</t>
  </si>
  <si>
    <r>
      <t xml:space="preserve">Diseñar e implementar (1) </t>
    </r>
    <r>
      <rPr>
        <b/>
        <sz val="10"/>
        <rFont val="Arial Narrow"/>
        <family val="2"/>
      </rPr>
      <t>plan de atención al ciudadano</t>
    </r>
    <r>
      <rPr>
        <sz val="10"/>
        <rFont val="Arial Narrow"/>
        <family val="2"/>
      </rPr>
      <t xml:space="preserve"> con capacitación, mediante trámites en línea y recepción de PQRS, y entrenamiento a funcionarios.</t>
    </r>
  </si>
  <si>
    <t>Plan de atención al ciudadano diseñado e implementado</t>
  </si>
  <si>
    <t>4.1.3.2.6</t>
  </si>
  <si>
    <r>
      <t xml:space="preserve">Gestionar la formulación y financiación de (1) estrategia que permita la </t>
    </r>
    <r>
      <rPr>
        <b/>
        <sz val="10"/>
        <rFont val="Arial Narrow"/>
        <family val="2"/>
      </rPr>
      <t xml:space="preserve">recuperación del archivo histórico </t>
    </r>
    <r>
      <rPr>
        <sz val="10"/>
        <rFont val="Arial Narrow"/>
        <family val="2"/>
      </rPr>
      <t>del Departamento.</t>
    </r>
  </si>
  <si>
    <t>Archivo histórico del Departamento recuperado</t>
  </si>
  <si>
    <t>4.1.3.2.7</t>
  </si>
  <si>
    <t>Diseñar e implementar (1) estrategia para la defensa jurídica de la administración departamental</t>
  </si>
  <si>
    <t>Estrategia formulada y ejecutada</t>
  </si>
  <si>
    <t>Oficina Jurídica</t>
  </si>
  <si>
    <t>4.1.3.2.8</t>
  </si>
  <si>
    <r>
      <t xml:space="preserve">Formular e implementar (1) plan de eficiencia administrativa - </t>
    </r>
    <r>
      <rPr>
        <b/>
        <sz val="10"/>
        <rFont val="Arial Narrow"/>
        <family val="2"/>
      </rPr>
      <t xml:space="preserve">Cero Papel </t>
    </r>
    <r>
      <rPr>
        <sz val="10"/>
        <rFont val="Arial Narrow"/>
        <family val="2"/>
      </rPr>
      <t xml:space="preserve">a Nivel Territorial.  </t>
    </r>
  </si>
  <si>
    <t>Plan de Eficiencia administrativa - Cero Papel a Nivel Territorial implementado</t>
  </si>
  <si>
    <t xml:space="preserve">Secretaría General </t>
  </si>
  <si>
    <t>RENACE LA PAZ Y LA SEGURIDAD HUMANA</t>
  </si>
  <si>
    <t xml:space="preserve">CAMBIO PARA LA PAZ </t>
  </si>
  <si>
    <t xml:space="preserve">PDET PARA EL CAMBIO </t>
  </si>
  <si>
    <t>4.2.1.1.1</t>
  </si>
  <si>
    <r>
      <t xml:space="preserve">Adoptar e incorporar (1) hoja de ruta para la </t>
    </r>
    <r>
      <rPr>
        <b/>
        <sz val="10"/>
        <rFont val="Arial Narrow"/>
        <family val="2"/>
      </rPr>
      <t>implementación de las iniciativas PDET</t>
    </r>
    <r>
      <rPr>
        <sz val="10"/>
        <rFont val="Arial Narrow"/>
        <family val="2"/>
      </rPr>
      <t xml:space="preserve"> de los 4 Municipios priorizados en el Departamento del Magdalena.</t>
    </r>
  </si>
  <si>
    <t>Hoja de ruta adoptada e incorporada</t>
  </si>
  <si>
    <t>4.2.1.1.2</t>
  </si>
  <si>
    <r>
      <t xml:space="preserve">Suscribir (1) </t>
    </r>
    <r>
      <rPr>
        <b/>
        <sz val="10"/>
        <rFont val="Arial Narrow"/>
        <family val="2"/>
      </rPr>
      <t>Alianza por el Cambio para la implementación de las iniciativas PDET</t>
    </r>
    <r>
      <rPr>
        <sz val="10"/>
        <rFont val="Arial Narrow"/>
        <family val="2"/>
      </rPr>
      <t xml:space="preserve"> de los 4 Municipios priorizados en el departamento del Magdalena.</t>
    </r>
  </si>
  <si>
    <t>Alianza interinstitucional formalizada</t>
  </si>
  <si>
    <t>CAMBIO PARA LA PAZ Y PROTECCIÓN DE DERECHOS</t>
  </si>
  <si>
    <t>4.2.1.2.1</t>
  </si>
  <si>
    <r>
      <t xml:space="preserve">Diseñar e implementar (1) </t>
    </r>
    <r>
      <rPr>
        <b/>
        <sz val="10"/>
        <rFont val="Arial Narrow"/>
        <family val="2"/>
      </rPr>
      <t xml:space="preserve">estrategia piloto para la construcción de paz </t>
    </r>
    <r>
      <rPr>
        <sz val="10"/>
        <rFont val="Arial Narrow"/>
        <family val="2"/>
      </rPr>
      <t>en el marco de la metodología PDET para otros municipios afectados por el conflicto armado.</t>
    </r>
  </si>
  <si>
    <t>4.2.1.2.2</t>
  </si>
  <si>
    <r>
      <t xml:space="preserve">Suscribir (1) </t>
    </r>
    <r>
      <rPr>
        <b/>
        <sz val="10"/>
        <rFont val="Arial Narrow"/>
        <family val="2"/>
      </rPr>
      <t>Alianza por el Cambio con la JEP</t>
    </r>
    <r>
      <rPr>
        <sz val="10"/>
        <rFont val="Arial Narrow"/>
        <family val="2"/>
      </rPr>
      <t xml:space="preserve"> para beneficiar a víctimas del conflicto armado en el acceso a la verdad y justicia restaurativa.</t>
    </r>
  </si>
  <si>
    <t>Alianza suscrita y en operación.</t>
  </si>
  <si>
    <t>4.2.1.2.3</t>
  </si>
  <si>
    <r>
      <t xml:space="preserve">Realizar (6) </t>
    </r>
    <r>
      <rPr>
        <b/>
        <sz val="10"/>
        <rFont val="Arial Narrow"/>
        <family val="2"/>
      </rPr>
      <t>acciones con la población reincorporada con enfoque de reconciliación y paz</t>
    </r>
    <r>
      <rPr>
        <sz val="10"/>
        <rFont val="Arial Narrow"/>
        <family val="2"/>
      </rPr>
      <t>.</t>
    </r>
  </si>
  <si>
    <t>Acciones con población reincorporada realizadas</t>
  </si>
  <si>
    <t>4.2.1.2.4</t>
  </si>
  <si>
    <r>
      <t xml:space="preserve">Diseñar e implementar (1) </t>
    </r>
    <r>
      <rPr>
        <b/>
        <sz val="10"/>
        <rFont val="Arial Narrow"/>
        <family val="2"/>
      </rPr>
      <t>modelo comunitario para generar espacios de reconciliación en el territorio</t>
    </r>
    <r>
      <rPr>
        <sz val="10"/>
        <rFont val="Arial Narrow"/>
        <family val="2"/>
      </rPr>
      <t>, en articulación con la ARN.</t>
    </r>
  </si>
  <si>
    <t>Modelo comunitario diseñado e implementado</t>
  </si>
  <si>
    <t>4.2.1.2.5</t>
  </si>
  <si>
    <r>
      <t xml:space="preserve">Realizar (3) acciones simbólicas en el marco de la </t>
    </r>
    <r>
      <rPr>
        <b/>
        <sz val="10"/>
        <rFont val="Arial Narrow"/>
        <family val="2"/>
      </rPr>
      <t>conmemoración del día contra la prevención al reclutamiento de NNAJ</t>
    </r>
    <r>
      <rPr>
        <sz val="10"/>
        <rFont val="Arial Narrow"/>
        <family val="2"/>
      </rPr>
      <t>.</t>
    </r>
  </si>
  <si>
    <t>Acciones simbólicas realizadas</t>
  </si>
  <si>
    <t>4.2.1.2.6</t>
  </si>
  <si>
    <r>
      <t xml:space="preserve">Formular y ejecutar (1) proyecto de </t>
    </r>
    <r>
      <rPr>
        <b/>
        <sz val="10"/>
        <rFont val="Arial Narrow"/>
        <family val="2"/>
      </rPr>
      <t>inclusión laboral para la población reincorporada de las FARC-EP</t>
    </r>
    <r>
      <rPr>
        <sz val="10"/>
        <rFont val="Arial Narrow"/>
        <family val="2"/>
      </rPr>
      <t xml:space="preserve"> en los programas de inclusión laboral promovidos por la administración (vinculación directa, bolsas de empleo, cajas de compensación).</t>
    </r>
  </si>
  <si>
    <t>Proyecto formulado e implementado</t>
  </si>
  <si>
    <t>4.2.1.2.7</t>
  </si>
  <si>
    <r>
      <t xml:space="preserve">Diseñar e implementar (1) </t>
    </r>
    <r>
      <rPr>
        <b/>
        <sz val="10"/>
        <rFont val="Arial Narrow"/>
        <family val="2"/>
      </rPr>
      <t>ruta de atención que beneficie a familias en alto grado de vulnerabilidad</t>
    </r>
    <r>
      <rPr>
        <sz val="10"/>
        <rFont val="Arial Narrow"/>
        <family val="2"/>
      </rPr>
      <t xml:space="preserve">, remitidas por la Agencia para la Reincorporación y la Normalización. </t>
    </r>
  </si>
  <si>
    <t>Ruta de atención diseñada e implementada</t>
  </si>
  <si>
    <t>4.2.1.2.8</t>
  </si>
  <si>
    <r>
      <t xml:space="preserve">Diseñar e implementar (1) </t>
    </r>
    <r>
      <rPr>
        <b/>
        <sz val="10"/>
        <rFont val="Arial Narrow"/>
        <family val="2"/>
      </rPr>
      <t>campaña para desincentivar la estigmatización social de población víctima del conflicto armado, desmovilizados y/o reincorporados</t>
    </r>
    <r>
      <rPr>
        <sz val="10"/>
        <rFont val="Arial Narrow"/>
        <family val="2"/>
      </rPr>
      <t xml:space="preserve">. </t>
    </r>
  </si>
  <si>
    <t>Campaña de comunicación diseñada e implementada</t>
  </si>
  <si>
    <t>4.2.1.2.9</t>
  </si>
  <si>
    <r>
      <t xml:space="preserve">Crear y poner en funcionamiento (1) </t>
    </r>
    <r>
      <rPr>
        <b/>
        <sz val="10"/>
        <rFont val="Arial Narrow"/>
        <family val="2"/>
      </rPr>
      <t>sistema departamental de derechos humanos</t>
    </r>
    <r>
      <rPr>
        <sz val="10"/>
        <rFont val="Arial Narrow"/>
        <family val="2"/>
      </rPr>
      <t xml:space="preserve"> que contemple a consolidación de una red defensora de DDHH.</t>
    </r>
  </si>
  <si>
    <t>Sistema departamental de derechos humanos creado e implementado.</t>
  </si>
  <si>
    <t>4.2.1.2.10</t>
  </si>
  <si>
    <r>
      <t xml:space="preserve">Brindar acompañamiento técnico y operativo a los (21) </t>
    </r>
    <r>
      <rPr>
        <b/>
        <sz val="10"/>
        <rFont val="Arial Narrow"/>
        <family val="2"/>
      </rPr>
      <t xml:space="preserve">Consejos Territoriales de Paz, Reconciliación y Convivencia </t>
    </r>
    <r>
      <rPr>
        <sz val="10"/>
        <rFont val="Arial Narrow"/>
        <family val="2"/>
      </rPr>
      <t>(Municipales y Departamental).</t>
    </r>
  </si>
  <si>
    <t>Consejos de Paz con acompañamiento técnico.</t>
  </si>
  <si>
    <t>4.2.1.2.11</t>
  </si>
  <si>
    <r>
      <t xml:space="preserve">Fotalecer (1) </t>
    </r>
    <r>
      <rPr>
        <b/>
        <sz val="10"/>
        <rFont val="Arial Narrow"/>
        <family val="2"/>
      </rPr>
      <t>Comité Departamental de Derechos Humanos.</t>
    </r>
  </si>
  <si>
    <t>Comité Departamental de Derechos Humanos fortalecido</t>
  </si>
  <si>
    <t>4.2.1.2.12</t>
  </si>
  <si>
    <r>
      <t xml:space="preserve">Convocar (1) </t>
    </r>
    <r>
      <rPr>
        <b/>
        <sz val="10"/>
        <rFont val="Arial Narrow"/>
        <family val="2"/>
      </rPr>
      <t>Mesa de Diálogo Social para la prevención y atención a víctimas de desaparición forzada</t>
    </r>
    <r>
      <rPr>
        <sz val="10"/>
        <rFont val="Arial Narrow"/>
        <family val="2"/>
      </rPr>
      <t>.</t>
    </r>
  </si>
  <si>
    <t>Mesa de Diálogo Social en operación</t>
  </si>
  <si>
    <t>4.2.1.2.13</t>
  </si>
  <si>
    <r>
      <t xml:space="preserve">Formular e implementar (1) </t>
    </r>
    <r>
      <rPr>
        <b/>
        <sz val="10"/>
        <rFont val="Arial Narrow"/>
        <family val="2"/>
      </rPr>
      <t>política pública de paz y derechos humanos.</t>
    </r>
  </si>
  <si>
    <t>Política pública de paz y derechos humanos formulada e implementada.</t>
  </si>
  <si>
    <t>CAMBIO POR LA GARANTÍA DE LA VIDA</t>
  </si>
  <si>
    <t>DERECHOS COLECTIVOS PARA EL CAMBIO</t>
  </si>
  <si>
    <t>4.2.2.1.1</t>
  </si>
  <si>
    <r>
      <t xml:space="preserve">Fortalecer (4) </t>
    </r>
    <r>
      <rPr>
        <b/>
        <sz val="10"/>
        <rFont val="Arial Narrow"/>
        <family val="2"/>
      </rPr>
      <t>organizaciones indígenas</t>
    </r>
    <r>
      <rPr>
        <sz val="10"/>
        <rFont val="Arial Narrow"/>
        <family val="2"/>
      </rPr>
      <t>.</t>
    </r>
  </si>
  <si>
    <t>Organizaciones indígenas fortalecidas</t>
  </si>
  <si>
    <t>4.2.2.1.2</t>
  </si>
  <si>
    <r>
      <t xml:space="preserve">Formular e implementar (1) </t>
    </r>
    <r>
      <rPr>
        <b/>
        <sz val="10"/>
        <rFont val="Arial Narrow"/>
        <family val="2"/>
      </rPr>
      <t>plan de participación comunitaria, gobierno propio y consolidación de Planes de Vida</t>
    </r>
    <r>
      <rPr>
        <sz val="10"/>
        <rFont val="Arial Narrow"/>
        <family val="2"/>
      </rPr>
      <t>.</t>
    </r>
  </si>
  <si>
    <t>Plan elaborado e implementado</t>
  </si>
  <si>
    <t>4.2.2.1.3</t>
  </si>
  <si>
    <r>
      <t xml:space="preserve">Formular e implementar (1) </t>
    </r>
    <r>
      <rPr>
        <b/>
        <sz val="10"/>
        <rFont val="Arial Narrow"/>
        <family val="2"/>
      </rPr>
      <t>plan de fortalecimiento institucional de los Cabildos y organizaciones</t>
    </r>
    <r>
      <rPr>
        <sz val="10"/>
        <rFont val="Arial Narrow"/>
        <family val="2"/>
      </rPr>
      <t>.</t>
    </r>
  </si>
  <si>
    <t>4.2.2.1.4</t>
  </si>
  <si>
    <r>
      <t xml:space="preserve">Formular e implementar (1) </t>
    </r>
    <r>
      <rPr>
        <b/>
        <sz val="10"/>
        <rFont val="Arial Narrow"/>
        <family val="2"/>
      </rPr>
      <t>plan integral de protección colectiva en los territorios indígenas.</t>
    </r>
  </si>
  <si>
    <t>4.2.2.1.5</t>
  </si>
  <si>
    <r>
      <t xml:space="preserve">Crear una (1) </t>
    </r>
    <r>
      <rPr>
        <b/>
        <sz val="10"/>
        <rFont val="Arial Narrow"/>
        <family val="2"/>
      </rPr>
      <t xml:space="preserve">instancia de representación formal con comunidades étnicas </t>
    </r>
    <r>
      <rPr>
        <sz val="10"/>
        <rFont val="Arial Narrow"/>
        <family val="2"/>
      </rPr>
      <t>para la participación, diálogo y concertación.</t>
    </r>
  </si>
  <si>
    <t>Instancia de representación  creadas</t>
  </si>
  <si>
    <t>4.2.2.1.6</t>
  </si>
  <si>
    <r>
      <t xml:space="preserve">Fortalecer (10) </t>
    </r>
    <r>
      <rPr>
        <b/>
        <sz val="10"/>
        <rFont val="Arial Narrow"/>
        <family val="2"/>
      </rPr>
      <t>consejos comunitarios u organizaciones de base de comunidades NAPR e indígenas</t>
    </r>
    <r>
      <rPr>
        <sz val="10"/>
        <rFont val="Arial Narrow"/>
        <family val="2"/>
      </rPr>
      <t>.</t>
    </r>
  </si>
  <si>
    <t>Consejos comunitarios u organizaciones base fortalecidos</t>
  </si>
  <si>
    <t>4.2.2.1.7</t>
  </si>
  <si>
    <t>Comisión consultiva departamental implementada</t>
  </si>
  <si>
    <t>SIN VIOLENCIAS PARA EL CAMBIO</t>
  </si>
  <si>
    <t>4.2.2.2.1</t>
  </si>
  <si>
    <r>
      <t xml:space="preserve">Realizar (58) </t>
    </r>
    <r>
      <rPr>
        <b/>
        <sz val="10"/>
        <rFont val="Arial Narrow"/>
        <family val="2"/>
      </rPr>
      <t>jornadas en prevención de uso, utilización, reclutamiento y violencia sexual contra NNAJ</t>
    </r>
    <r>
      <rPr>
        <sz val="10"/>
        <rFont val="Arial Narrow"/>
        <family val="2"/>
      </rPr>
      <t>, en el marco de las Ferias de la Equidad.</t>
    </r>
  </si>
  <si>
    <t>Jornadas realizadas</t>
  </si>
  <si>
    <t>4.2.2.2.2</t>
  </si>
  <si>
    <t>Diseñar e implementar (1) campaña para desincentivar el uso de las armas.</t>
  </si>
  <si>
    <t>Campaña diseñada e implementada</t>
  </si>
  <si>
    <t>4.2.2.2.3</t>
  </si>
  <si>
    <r>
      <t xml:space="preserve">Diseñar e implementar (2) </t>
    </r>
    <r>
      <rPr>
        <b/>
        <sz val="10"/>
        <rFont val="Arial Narrow"/>
        <family val="2"/>
      </rPr>
      <t>campañas pedagógicas orientadas a la prevención trata de personas</t>
    </r>
    <r>
      <rPr>
        <sz val="10"/>
        <rFont val="Arial Narrow"/>
        <family val="2"/>
      </rPr>
      <t>.</t>
    </r>
  </si>
  <si>
    <t>4.2.2.2.4</t>
  </si>
  <si>
    <r>
      <t xml:space="preserve">Reactivar y fortalcer (1) </t>
    </r>
    <r>
      <rPr>
        <b/>
        <sz val="10"/>
        <rFont val="Arial Narrow"/>
        <family val="2"/>
      </rPr>
      <t>Comité Departamental de Trata de Personas</t>
    </r>
    <r>
      <rPr>
        <sz val="10"/>
        <rFont val="Arial Narrow"/>
        <family val="2"/>
      </rPr>
      <t>.</t>
    </r>
  </si>
  <si>
    <t>Comité departamental de trata de personas reactivado y fortalecido</t>
  </si>
  <si>
    <t>4.2.2.2.5</t>
  </si>
  <si>
    <r>
      <t xml:space="preserve">Formular e implementar (1) </t>
    </r>
    <r>
      <rPr>
        <b/>
        <sz val="10"/>
        <rFont val="Arial Narrow"/>
        <family val="2"/>
      </rPr>
      <t>plan de prevención y protección contra todo tipo violencias</t>
    </r>
    <r>
      <rPr>
        <sz val="10"/>
        <rFont val="Arial Narrow"/>
        <family val="2"/>
      </rPr>
      <t xml:space="preserve"> (género, </t>
    </r>
    <r>
      <rPr>
        <i/>
        <sz val="10"/>
        <rFont val="Arial Narrow"/>
        <family val="2"/>
      </rPr>
      <t>bullying</t>
    </r>
    <r>
      <rPr>
        <sz val="10"/>
        <rFont val="Arial Narrow"/>
        <family val="2"/>
      </rPr>
      <t xml:space="preserve">, homofobia, xenofobia, trata de personas, entre otros) </t>
    </r>
    <r>
      <rPr>
        <b/>
        <sz val="10"/>
        <rFont val="Arial Narrow"/>
        <family val="2"/>
      </rPr>
      <t>y violaciones de derechos humanos</t>
    </r>
    <r>
      <rPr>
        <sz val="10"/>
        <rFont val="Arial Narrow"/>
        <family val="2"/>
      </rPr>
      <t>.</t>
    </r>
  </si>
  <si>
    <t>Plan de prevención y protección de violencias basadas en género</t>
  </si>
  <si>
    <t>PROTECCIÓN DE LÍDERES Y DEFENSORES PARA EL CAMBIO</t>
  </si>
  <si>
    <t>4.2.2.3.1</t>
  </si>
  <si>
    <r>
      <t xml:space="preserve">Formular e implementar (1) </t>
    </r>
    <r>
      <rPr>
        <b/>
        <sz val="10"/>
        <rFont val="Arial Narrow"/>
        <family val="2"/>
      </rPr>
      <t xml:space="preserve">protocolo de protección temprana y temporal a líderes sociales </t>
    </r>
    <r>
      <rPr>
        <sz val="10"/>
        <rFont val="Arial Narrow"/>
        <family val="2"/>
      </rPr>
      <t>para el acompañamiento, realización de trámites y/o otorgamiento (a demanda) de medidas policivas y materiales.</t>
    </r>
  </si>
  <si>
    <t>Protocolo formulado e implementado</t>
  </si>
  <si>
    <t>4.2.2.3.2</t>
  </si>
  <si>
    <r>
      <t xml:space="preserve">Formular e implementar (1) </t>
    </r>
    <r>
      <rPr>
        <b/>
        <sz val="10"/>
        <rFont val="Arial Narrow"/>
        <family val="2"/>
      </rPr>
      <t>plan integral para seguridad y protección de comunidades, organizaciones, líderes sociales y defensores de derechos humanos</t>
    </r>
    <r>
      <rPr>
        <sz val="10"/>
        <rFont val="Arial Narrow"/>
        <family val="2"/>
      </rPr>
      <t xml:space="preserve">. </t>
    </r>
  </si>
  <si>
    <t>4.2.2.3.3</t>
  </si>
  <si>
    <r>
      <t xml:space="preserve">Formular e implementar (1) </t>
    </r>
    <r>
      <rPr>
        <b/>
        <sz val="10"/>
        <rFont val="Arial Narrow"/>
        <family val="2"/>
      </rPr>
      <t xml:space="preserve">política pública de garantías para la labor de defensa de los DDHH </t>
    </r>
    <r>
      <rPr>
        <sz val="10"/>
        <rFont val="Arial Narrow"/>
        <family val="2"/>
      </rPr>
      <t>con énfasis en prevención.</t>
    </r>
  </si>
  <si>
    <t>Política pública formulada e implementada</t>
  </si>
  <si>
    <t>CAMBIO EN LA CONVIVENCIA Y SEGURIDAD HUMANA</t>
  </si>
  <si>
    <t>4.2.2.4.1</t>
  </si>
  <si>
    <r>
      <t xml:space="preserve">Consolidar  (10) </t>
    </r>
    <r>
      <rPr>
        <b/>
        <sz val="10"/>
        <rFont val="Arial Narrow"/>
        <family val="2"/>
      </rPr>
      <t>pactos de convivencia con la sociedad civil</t>
    </r>
    <r>
      <rPr>
        <sz val="10"/>
        <rFont val="Arial Narrow"/>
        <family val="2"/>
      </rPr>
      <t xml:space="preserve"> para la conciliación de intereses en el Departamento.</t>
    </r>
  </si>
  <si>
    <t>Pactos consolidados</t>
  </si>
  <si>
    <t>4.2.2.4.2</t>
  </si>
  <si>
    <r>
      <t>Realizar (15)</t>
    </r>
    <r>
      <rPr>
        <b/>
        <sz val="10"/>
        <rFont val="Arial Narrow"/>
        <family val="2"/>
      </rPr>
      <t xml:space="preserve"> jornadas de capacitación en experiencia de justicia comunitaria </t>
    </r>
    <r>
      <rPr>
        <sz val="10"/>
        <rFont val="Arial Narrow"/>
        <family val="2"/>
      </rPr>
      <t>que incorporen</t>
    </r>
    <r>
      <rPr>
        <b/>
        <sz val="10"/>
        <rFont val="Arial Narrow"/>
        <family val="2"/>
      </rPr>
      <t xml:space="preserve"> </t>
    </r>
    <r>
      <rPr>
        <sz val="10"/>
        <rFont val="Arial Narrow"/>
        <family val="2"/>
      </rPr>
      <t>la adopción de Mecanismos Alternativos de Solución Pacífica de Conflictos.</t>
    </r>
  </si>
  <si>
    <t>Talleres implementados</t>
  </si>
  <si>
    <t>4.2.2.4.3</t>
  </si>
  <si>
    <r>
      <t xml:space="preserve">Realizar (58) </t>
    </r>
    <r>
      <rPr>
        <b/>
        <sz val="10"/>
        <rFont val="Arial Narrow"/>
        <family val="2"/>
      </rPr>
      <t>brigadas jurídicas locales</t>
    </r>
    <r>
      <rPr>
        <sz val="10"/>
        <rFont val="Arial Narrow"/>
        <family val="2"/>
      </rPr>
      <t xml:space="preserve"> en el marco de las Ferias de la Equidad.</t>
    </r>
  </si>
  <si>
    <t xml:space="preserve">Brigadas jurídicas locales realizadas </t>
  </si>
  <si>
    <t>4.2.2.4.4</t>
  </si>
  <si>
    <r>
      <t xml:space="preserve">Brindar asistenca técnica a (29) municipios para la </t>
    </r>
    <r>
      <rPr>
        <b/>
        <sz val="10"/>
        <rFont val="Arial Narrow"/>
        <family val="2"/>
      </rPr>
      <t>conformación y/o fortalecimiento de comisarías de familia, casas de justicia y convivencia y comités locales de justicia</t>
    </r>
    <r>
      <rPr>
        <sz val="10"/>
        <rFont val="Arial Narrow"/>
        <family val="2"/>
      </rPr>
      <t>.</t>
    </r>
  </si>
  <si>
    <t>Municipios con asistidos técnicamente</t>
  </si>
  <si>
    <t>4.2.2.4.5</t>
  </si>
  <si>
    <r>
      <t xml:space="preserve">Realizar (8) jornadas de </t>
    </r>
    <r>
      <rPr>
        <b/>
        <sz val="10"/>
        <rFont val="Arial Narrow"/>
        <family val="2"/>
      </rPr>
      <t>capacitación para el fortalecimiento de competencias de gestores y jueces de paz y conciliadores en equidad</t>
    </r>
    <r>
      <rPr>
        <sz val="10"/>
        <rFont val="Arial Narrow"/>
        <family val="2"/>
      </rPr>
      <t>.</t>
    </r>
  </si>
  <si>
    <t xml:space="preserve">Jornadas de capacitación realizadas </t>
  </si>
  <si>
    <t>4.2.2.4.6</t>
  </si>
  <si>
    <r>
      <t xml:space="preserve">Realizar (8) jornadas de </t>
    </r>
    <r>
      <rPr>
        <b/>
        <sz val="10"/>
        <rFont val="Arial Narrow"/>
        <family val="2"/>
      </rPr>
      <t>capacitación para el fortalecimiento de competencias en seguridad humana a inspecciones de policía, defensores y personeros.</t>
    </r>
  </si>
  <si>
    <t>4.2.2.4.7</t>
  </si>
  <si>
    <r>
      <t xml:space="preserve">Estructurar e implementar (1) </t>
    </r>
    <r>
      <rPr>
        <b/>
        <sz val="10"/>
        <rFont val="Arial Narrow"/>
        <family val="2"/>
      </rPr>
      <t>sistema integrado de emergencia y seguridad departamental</t>
    </r>
    <r>
      <rPr>
        <sz val="10"/>
        <rFont val="Arial Narrow"/>
        <family val="2"/>
      </rPr>
      <t xml:space="preserve">, que contemple la construcción de 2 centros subregionales. </t>
    </r>
  </si>
  <si>
    <t>Sistema integrado de emergencia y seguridad departamental puesto en funcionamiento</t>
  </si>
  <si>
    <t>4.2.2.4.8</t>
  </si>
  <si>
    <r>
      <t xml:space="preserve">Gestionar la construcción de (1) </t>
    </r>
    <r>
      <rPr>
        <b/>
        <sz val="10"/>
        <rFont val="Arial Narrow"/>
        <family val="2"/>
      </rPr>
      <t>estación para la Fuerza Pública</t>
    </r>
    <r>
      <rPr>
        <sz val="10"/>
        <rFont val="Arial Narrow"/>
        <family val="2"/>
      </rPr>
      <t>.</t>
    </r>
  </si>
  <si>
    <t xml:space="preserve">Estaciones de Fuerza Pública construidas </t>
  </si>
  <si>
    <t>4.2.2.4.9</t>
  </si>
  <si>
    <r>
      <t xml:space="preserve">Gestionar la </t>
    </r>
    <r>
      <rPr>
        <b/>
        <sz val="10"/>
        <rFont val="Arial Narrow"/>
        <family val="2"/>
      </rPr>
      <t>compra de (5) vehículos y elementos de protección y seguridad</t>
    </r>
    <r>
      <rPr>
        <sz val="10"/>
        <rFont val="Arial Narrow"/>
        <family val="2"/>
      </rPr>
      <t>, para el programa de protección y prevención de la Gobernación del Magdalena.</t>
    </r>
  </si>
  <si>
    <t>Vehículos adquiridos, renovados y en uso</t>
  </si>
  <si>
    <t>4.2.2.4.10</t>
  </si>
  <si>
    <r>
      <t>Gestionar la compra para la</t>
    </r>
    <r>
      <rPr>
        <b/>
        <sz val="10"/>
        <rFont val="Arial Narrow"/>
        <family val="2"/>
      </rPr>
      <t xml:space="preserve"> ampliación del parque automotor </t>
    </r>
    <r>
      <rPr>
        <sz val="10"/>
        <rFont val="Arial Narrow"/>
        <family val="2"/>
      </rPr>
      <t xml:space="preserve">con (50) vehículos con o sin motor (carros, motos, bicicletas, y monopatines </t>
    </r>
    <r>
      <rPr>
        <i/>
        <sz val="10"/>
        <rFont val="Arial Narrow"/>
        <family val="2"/>
      </rPr>
      <t>Segway</t>
    </r>
    <r>
      <rPr>
        <sz val="10"/>
        <rFont val="Arial Narrow"/>
        <family val="2"/>
      </rPr>
      <t>) para el cumplimiento de la actividad misional de la fuerza pública.</t>
    </r>
  </si>
  <si>
    <t>Vehículos del parque automotor adquiridos</t>
  </si>
  <si>
    <t>4.2.2.4.11</t>
  </si>
  <si>
    <r>
      <t xml:space="preserve">Gestionar la construcción de (1) </t>
    </r>
    <r>
      <rPr>
        <b/>
        <sz val="10"/>
        <rFont val="Arial Narrow"/>
        <family val="2"/>
      </rPr>
      <t>centro carcelario</t>
    </r>
    <r>
      <rPr>
        <sz val="10"/>
        <rFont val="Arial Narrow"/>
        <family val="2"/>
      </rPr>
      <t>.</t>
    </r>
  </si>
  <si>
    <t>Centro carcelario construido</t>
  </si>
  <si>
    <t>4.2.2.4.12</t>
  </si>
  <si>
    <r>
      <t xml:space="preserve">Poner en funcionamiento (2) </t>
    </r>
    <r>
      <rPr>
        <b/>
        <sz val="10"/>
        <rFont val="Arial Narrow"/>
        <family val="2"/>
      </rPr>
      <t>centros para la Justicia Restaurativa en el Marco de la Responsabilidad Penal Adolescente -SRPA</t>
    </r>
    <r>
      <rPr>
        <sz val="10"/>
        <rFont val="Arial Narrow"/>
        <family val="2"/>
      </rPr>
      <t>.</t>
    </r>
  </si>
  <si>
    <t>Centros para Justicia Restaurativa en el marco de la Responsabilidad Penal Adolescente en operación.</t>
  </si>
  <si>
    <t>4.2.2.4.13</t>
  </si>
  <si>
    <r>
      <t xml:space="preserve">Diseñar e implementar (1) estrategia de </t>
    </r>
    <r>
      <rPr>
        <b/>
        <sz val="10"/>
        <rFont val="Arial Narrow"/>
        <family val="2"/>
      </rPr>
      <t>articulación interinstitucional para mejorar el Plan de Acción del SRPA</t>
    </r>
    <r>
      <rPr>
        <sz val="10"/>
        <rFont val="Arial Narrow"/>
        <family val="2"/>
      </rPr>
      <t>, con lineamientos de prevención y protección.</t>
    </r>
  </si>
  <si>
    <t>4.2.2.4.14</t>
  </si>
  <si>
    <r>
      <t xml:space="preserve">Gestionar la construcción y/o adecuación de (1) </t>
    </r>
    <r>
      <rPr>
        <b/>
        <sz val="10"/>
        <rFont val="Arial Narrow"/>
        <family val="2"/>
      </rPr>
      <t>nuevo centro especializado SRPA</t>
    </r>
    <r>
      <rPr>
        <sz val="10"/>
        <rFont val="Arial Narrow"/>
        <family val="2"/>
      </rPr>
      <t>.</t>
    </r>
  </si>
  <si>
    <t>Centro especializado SRPA construido y/o adecuado.</t>
  </si>
  <si>
    <t>4.2.2.4.15</t>
  </si>
  <si>
    <r>
      <t xml:space="preserve">Diseñar e implementar una (1) estrategia de </t>
    </r>
    <r>
      <rPr>
        <b/>
        <sz val="10"/>
        <rFont val="Arial Narrow"/>
        <family val="2"/>
      </rPr>
      <t>seguridad y vigilancia integral para los inmuebles de la Gobernación del Magdalena</t>
    </r>
    <r>
      <rPr>
        <sz val="10"/>
        <rFont val="Arial Narrow"/>
        <family val="2"/>
      </rPr>
      <t>.</t>
    </r>
  </si>
  <si>
    <t>Estrategia de seguridad y vigilancia diseñada e implementada</t>
  </si>
  <si>
    <t>4.2.2.4.16</t>
  </si>
  <si>
    <r>
      <t>Diseñar e implementar una (1) hoja de ruta para</t>
    </r>
    <r>
      <rPr>
        <b/>
        <sz val="10"/>
        <rFont val="Arial Narrow"/>
        <family val="2"/>
      </rPr>
      <t xml:space="preserve"> fortalecer los procesos de inteligencia y operativos de la fuerza pública mediante herramientas tecnológicas.</t>
    </r>
  </si>
  <si>
    <t>4.2.2.4.17</t>
  </si>
  <si>
    <r>
      <t xml:space="preserve">Convocar e instalar (1) </t>
    </r>
    <r>
      <rPr>
        <b/>
        <sz val="10"/>
        <rFont val="Arial Narrow"/>
        <family val="2"/>
      </rPr>
      <t>Mesa de Diálogo Social permanente para la convivencia y seguridad comunitaria</t>
    </r>
    <r>
      <rPr>
        <sz val="10"/>
        <rFont val="Arial Narrow"/>
        <family val="2"/>
      </rPr>
      <t>.</t>
    </r>
  </si>
  <si>
    <t>Mesa de diálogo social permanente para la convivencia y seguridad comunitaria instalada.</t>
  </si>
  <si>
    <t>4.2.2.4.18</t>
  </si>
  <si>
    <r>
      <t xml:space="preserve">Promover la realización de (30) </t>
    </r>
    <r>
      <rPr>
        <b/>
        <sz val="10"/>
        <rFont val="Arial Narrow"/>
        <family val="2"/>
      </rPr>
      <t>Consejos Departamentales de Seguridad y Convivencia</t>
    </r>
    <r>
      <rPr>
        <sz val="10"/>
        <rFont val="Arial Narrow"/>
        <family val="2"/>
      </rPr>
      <t>.</t>
    </r>
  </si>
  <si>
    <t>Consejos Departamentales de Seguridad y Convivencia realizados.</t>
  </si>
  <si>
    <t>4.2.2.4.19</t>
  </si>
  <si>
    <r>
      <t xml:space="preserve">Formular e implementar (1) </t>
    </r>
    <r>
      <rPr>
        <b/>
        <sz val="10"/>
        <rFont val="Arial Narrow"/>
        <family val="2"/>
      </rPr>
      <t>plan integral de convivencia y seguridad ciudadana</t>
    </r>
    <r>
      <rPr>
        <sz val="10"/>
        <rFont val="Arial Narrow"/>
        <family val="2"/>
      </rPr>
      <t>.</t>
    </r>
  </si>
  <si>
    <t>4.2.2.4.20</t>
  </si>
  <si>
    <r>
      <t xml:space="preserve">Formular e implementar (1)  </t>
    </r>
    <r>
      <rPr>
        <b/>
        <sz val="10"/>
        <rFont val="Arial Narrow"/>
        <family val="2"/>
      </rPr>
      <t>plan de acción para la erradicación de grupos armados</t>
    </r>
    <r>
      <rPr>
        <sz val="10"/>
        <rFont val="Arial Narrow"/>
        <family val="2"/>
      </rPr>
      <t xml:space="preserve"> herederos del paramilitarismo.</t>
    </r>
  </si>
  <si>
    <t>4.2.2.4.21</t>
  </si>
  <si>
    <t>Diseñar e implementar (1) hoja de ruta orientada a la efectiva activación y articulación de la instancia CIPRAT para contrarrestar los riesgos emanados de las alertas tempranas y lograr el seguimiento y evaluación en el cumplimiento de sus recomendaciones.</t>
  </si>
  <si>
    <t xml:space="preserve">Hoja de ruta diseñanada e implemenatada </t>
  </si>
  <si>
    <t>4.2.2.4.22</t>
  </si>
  <si>
    <r>
      <t xml:space="preserve">Formular e implementar (1) </t>
    </r>
    <r>
      <rPr>
        <b/>
        <sz val="10"/>
        <rFont val="Arial Narrow"/>
        <family val="2"/>
      </rPr>
      <t>política pública para la erradicación del narcotráfico, microtráfico y demás economías ilegales</t>
    </r>
    <r>
      <rPr>
        <sz val="10"/>
        <rFont val="Arial Narrow"/>
        <family val="2"/>
      </rPr>
      <t xml:space="preserve">. </t>
    </r>
  </si>
  <si>
    <t>4.2.2.4.23</t>
  </si>
  <si>
    <r>
      <t xml:space="preserve">Formular e Implementar (1) </t>
    </r>
    <r>
      <rPr>
        <b/>
        <sz val="10"/>
        <rFont val="Arial Narrow"/>
        <family val="2"/>
      </rPr>
      <t>política pública de MASC, conciliadores en equidad y jueces de paz</t>
    </r>
    <r>
      <rPr>
        <sz val="10"/>
        <rFont val="Arial Narrow"/>
        <family val="2"/>
      </rPr>
      <t>.</t>
    </r>
  </si>
  <si>
    <t>4.2.2.4.24</t>
  </si>
  <si>
    <r>
      <t xml:space="preserve">Constituir y poner en operación (1) </t>
    </r>
    <r>
      <rPr>
        <b/>
        <sz val="10"/>
        <rFont val="Arial Narrow"/>
        <family val="2"/>
      </rPr>
      <t>Observatorio Departamental Diálogo Socia</t>
    </r>
    <r>
      <rPr>
        <sz val="10"/>
        <rFont val="Arial Narrow"/>
        <family val="2"/>
      </rPr>
      <t>l.</t>
    </r>
  </si>
  <si>
    <t>Observatorio constituido y en operación</t>
  </si>
  <si>
    <t>Formulación</t>
  </si>
  <si>
    <t>Ajustes a Formulación</t>
  </si>
  <si>
    <t>Seguimiento II Trimestre</t>
  </si>
  <si>
    <t>Seguimiento III Trimestre</t>
  </si>
  <si>
    <t>Seguimiento IV Trimestre</t>
  </si>
  <si>
    <t>DATOS DEL PROYECTO</t>
  </si>
  <si>
    <t>Primera Infancia</t>
  </si>
  <si>
    <t>Infancia</t>
  </si>
  <si>
    <t>Juventud (14-28 años)</t>
  </si>
  <si>
    <t>Adolescencia (12-17 años)</t>
  </si>
  <si>
    <t>Adultos Mayores</t>
  </si>
  <si>
    <t>Mujer (&gt; 17 años)</t>
  </si>
  <si>
    <t>Víctimas</t>
  </si>
  <si>
    <t>Indígenas</t>
  </si>
  <si>
    <t>Afrodescendientes</t>
  </si>
  <si>
    <t>LGBTI</t>
  </si>
  <si>
    <t>Discapacidad</t>
  </si>
  <si>
    <t>Migrantes</t>
  </si>
  <si>
    <t>Campesinos</t>
  </si>
  <si>
    <t>ROM (Gitanos)</t>
  </si>
  <si>
    <t>Funcionarios Públicos</t>
  </si>
  <si>
    <t>Otros</t>
  </si>
  <si>
    <t>ACTIVIDADES DE GESTIÓN</t>
  </si>
  <si>
    <t>Meta 2023</t>
  </si>
  <si>
    <t>METAS DE PRODUCTOS</t>
  </si>
  <si>
    <t>INSTITUCIONAL</t>
  </si>
  <si>
    <t>I</t>
  </si>
  <si>
    <t>II</t>
  </si>
  <si>
    <t>III</t>
  </si>
  <si>
    <t>IV</t>
  </si>
  <si>
    <t>CUMPLIMIENTO TRIMESTRAL</t>
  </si>
  <si>
    <t>AVANCE TRIMESTRAL</t>
  </si>
  <si>
    <t>AVANCE POBLACIÓN BENEFICIARIA</t>
  </si>
  <si>
    <t>AVANCE LOCALIZACIÓN</t>
  </si>
  <si>
    <t>AVANCE SIMPLE</t>
  </si>
  <si>
    <t>Avance Actividades de Gestión</t>
  </si>
  <si>
    <t>AVANCE PONDERADO</t>
  </si>
  <si>
    <t>Avance Gestión</t>
  </si>
  <si>
    <t>AÑO</t>
  </si>
  <si>
    <t>AVANCE PONDERADO DE PROYECTOS</t>
  </si>
  <si>
    <t>Secretaría de Equidad y Poder Popular</t>
  </si>
  <si>
    <t>EJE 4. REVOLUCIÓN DEL GOBIERNO POPULAR</t>
  </si>
  <si>
    <t xml:space="preserve">Secretaría del Interior </t>
  </si>
  <si>
    <t>Oficina de Atención a la Mujer, Equidad de Género e Inclusión Social</t>
  </si>
  <si>
    <t>Oficina de Paz, Atención a Víctimas, Derechos Humanos y Postconflictos</t>
  </si>
  <si>
    <t xml:space="preserve">Secretaria del Interior  </t>
  </si>
  <si>
    <r>
      <t xml:space="preserve">Implementar (1) </t>
    </r>
    <r>
      <rPr>
        <b/>
        <sz val="10"/>
        <rFont val="Arial Narrow"/>
        <family val="2"/>
      </rPr>
      <t>comisión consultiva departamental</t>
    </r>
    <r>
      <rPr>
        <sz val="10"/>
        <rFont val="Arial Narrow"/>
        <family val="2"/>
      </rPr>
      <t>.</t>
    </r>
  </si>
  <si>
    <t xml:space="preserve">Secretaria del Interior / Asuntos Étnicos </t>
  </si>
  <si>
    <t>Secretaría del Interior</t>
  </si>
  <si>
    <t xml:space="preserve">Secretaría del Interior  </t>
  </si>
  <si>
    <t>Obras menores en el departamento del Magdalena realizadas.</t>
  </si>
  <si>
    <r>
      <t xml:space="preserve">Realizar </t>
    </r>
    <r>
      <rPr>
        <b/>
        <sz val="10"/>
        <rFont val="Arial Narrow"/>
        <family val="2"/>
      </rPr>
      <t>(100) obras menores</t>
    </r>
    <r>
      <rPr>
        <sz val="10"/>
        <rFont val="Arial Narrow"/>
        <family val="2"/>
      </rPr>
      <t xml:space="preserve"> en el departamento del Magdalena.</t>
    </r>
  </si>
  <si>
    <t>4.1.2.1.2</t>
  </si>
  <si>
    <t>Secretaría para la Equidad e Inclusión Social</t>
  </si>
  <si>
    <t>Secretaría de Inclusión Social</t>
  </si>
  <si>
    <t>Oficina Gestión del Riesgo</t>
  </si>
  <si>
    <t>Secretaría del Interior y Oficina Asesora de Planeación</t>
  </si>
  <si>
    <t>Secretaria de Despacho</t>
  </si>
  <si>
    <t>EJE 3: REVOLUCIÓN DEL EMPLEO Y LA PRODUCTIVIDAD</t>
  </si>
  <si>
    <t>Oficina de Tránsito</t>
  </si>
  <si>
    <r>
      <t xml:space="preserve">Formular e implementar (1) </t>
    </r>
    <r>
      <rPr>
        <b/>
        <sz val="10"/>
        <rFont val="Arial Narrow"/>
        <family val="2"/>
      </rPr>
      <t xml:space="preserve">plan vial del Magdalena </t>
    </r>
    <r>
      <rPr>
        <sz val="10"/>
        <rFont val="Arial Narrow"/>
        <family val="2"/>
      </rPr>
      <t>estudios y diseños de vías terciarias y secundarias del Departamento. (se retira)</t>
    </r>
  </si>
  <si>
    <t>Secretaria de Desarrollo económico</t>
  </si>
  <si>
    <t>Bridar asistencia técnica y acompañamiento a las iniciativas de cultivos alternativos como el cultivo de cannabis medicinal.</t>
  </si>
  <si>
    <t>Secretaria de Desarrollo Económico</t>
  </si>
  <si>
    <t>Formular e implementar (1) Plan para los Campesinos y productores agropecuarios que inceenten las aoportunidades productivas y de comercialización en el sector rural</t>
  </si>
  <si>
    <t>EJE 2: REVOLUCIÓN AMBIENTAL</t>
  </si>
  <si>
    <t>Diseñar y ejecutar (30) proyectos de mejoramiento de entornos comunitarios (obras menores).</t>
  </si>
  <si>
    <t>Oficina de  Gestión del Riesgo</t>
  </si>
  <si>
    <t>Oficina Asesora de Planeacion</t>
  </si>
  <si>
    <t>Banco de Habitat en Funcionamientp</t>
  </si>
  <si>
    <r>
      <t xml:space="preserve">Diseñar e implementar (1) </t>
    </r>
    <r>
      <rPr>
        <b/>
        <sz val="10"/>
        <rFont val="Arial Narrow"/>
        <family val="2"/>
      </rPr>
      <t>proyecto de investigación para el estudio de diferentes formas de uso de suelo</t>
    </r>
    <r>
      <rPr>
        <sz val="10"/>
        <rFont val="Arial Narrow"/>
        <family val="2"/>
      </rPr>
      <t xml:space="preserve"> y coverturas vegetales de cuencas, y su relación con mantenimiento del recurso hídrico en calidad y cantidad, bajo el esquema de PSA.</t>
    </r>
  </si>
  <si>
    <t>EJE 1: REVOLUCIÓN DE LA EQUIDAD</t>
  </si>
  <si>
    <t>Secretaria de Salud</t>
  </si>
  <si>
    <t>Formular y ejecutar (1) proyecto de agricultura familiar que vinvule a familias de grupos étnicos de los municipios del Magdalena</t>
  </si>
  <si>
    <t>Secretaria de Salud-Participación Social</t>
  </si>
  <si>
    <t>Secretaria de Salud-Víctimas</t>
  </si>
  <si>
    <t>Secretaría de Salud- SAC</t>
  </si>
  <si>
    <t>Secretaría de EducaciónOficina de Cultura</t>
  </si>
  <si>
    <r>
      <t xml:space="preserve">Dispositivos, </t>
    </r>
    <r>
      <rPr>
        <i/>
        <sz val="10"/>
        <rFont val="Arial Narrow"/>
        <family val="2"/>
      </rPr>
      <t>tablets</t>
    </r>
    <r>
      <rPr>
        <sz val="10"/>
        <rFont val="Arial Narrow"/>
        <family val="2"/>
      </rPr>
      <t xml:space="preserve"> y computadores con conexión a internet adquiridos y entregados</t>
    </r>
  </si>
  <si>
    <t>Secretaría de Educación Oficina de Tránsito y Transportes</t>
  </si>
  <si>
    <t>Oficina de Paz, Atención a Víctimas, Derechos Humanos y Posconflicto</t>
  </si>
  <si>
    <t>Oficina de Atención a la Mujer, Equidad de Género</t>
  </si>
  <si>
    <r>
      <t xml:space="preserve">Impulsar la Revolución contra la Pobreza, (1) </t>
    </r>
    <r>
      <rPr>
        <b/>
        <sz val="10"/>
        <rFont val="Arial Narrow"/>
        <family val="2"/>
      </rPr>
      <t xml:space="preserve">Alianza por el Cambio PARA LA SUPERACIÓN DE LA POBREZA </t>
    </r>
    <r>
      <rPr>
        <sz val="10"/>
        <rFont val="Arial Narrow"/>
        <family val="2"/>
      </rPr>
      <t>en poblaciones vulnerables y territorios con mayor concentración de la pobreza, con el gobierno nacional, los gobiernos municipales, cooperación internacional, sistema de naciones unidas, gremios, academia y sociedad civil organizada.</t>
    </r>
  </si>
  <si>
    <t>OFICINA DE CONTROL INTERNO DISCIPLINARIO</t>
  </si>
  <si>
    <t>26 de enero de 2023</t>
  </si>
  <si>
    <t>N/A</t>
  </si>
  <si>
    <t xml:space="preserve">Elaboración de cronograma de actividades </t>
  </si>
  <si>
    <t>Jefe de Oficina de Control Disciplinario Interno.</t>
  </si>
  <si>
    <t xml:space="preserve">Capacitación para la prevención de conductas disciplinarias , dirigidas a los servidores púnlicos vinculados a la Gobernación del Departamento  del Magdalena, uncluyendo a los docentes de las institutuciones adscritas adscritas a la Gobernación del Departamento del Magdalena. </t>
  </si>
  <si>
    <t xml:space="preserve"> Solicitar a la Oficina de Talento Humano de la Gobernación del Departamento del Magdalena, que realice la convocatoria a las capacitaciones , previa comunicación por parte de la Oficina de Control Disciplinario. </t>
  </si>
  <si>
    <t xml:space="preserve">Solicitar a la Oficina de Técnologias de la Información la generación de un link, de forma que las capacitaciones puedadn efectuarse de manera remota, en caso de imposibilidad de manera presencia </t>
  </si>
  <si>
    <t>Numero</t>
  </si>
  <si>
    <t xml:space="preserve">Programación de reuniones con la oficina de técnologias de la información de la Gobernación del Departamento del Magdalena , con el dfin de establecer los aspectos a tener en cuenta respecto de la adquisición de una nube. </t>
  </si>
  <si>
    <t xml:space="preserve">Solicitud a la Secretaría General o a quien tenga a cargo la asignación de bienes en la Gobernación, para que sea asignado un scaner a la Oficina de Control Disciplinario. </t>
  </si>
  <si>
    <t>jefe de Oficina de Control Disciplinario Interno.</t>
  </si>
  <si>
    <t>Comunicación dirigida a la Oficina de Contratación de la Gobernación del Departamento del Magdalena, con la finalidad de que en el o los procesos contractuales que adelante la entidad para dotar tecnologicamente a sus dependencias, se tenga en cuenta la necesidad de un scaner por parte de la Oficina de Control Disciplinario</t>
  </si>
  <si>
    <t>Número</t>
  </si>
  <si>
    <t xml:space="preserve">Inclusión en el plan anual de adquisiones </t>
  </si>
  <si>
    <t xml:space="preserve">Santa Marta, Magdalena.  </t>
  </si>
  <si>
    <t>Municipios del Departamento del Magdalena</t>
  </si>
  <si>
    <t xml:space="preserve">Capacitaciones dirigidas a la comunidad magdalenense, con el fin de promover el habito de poner en conocimientos los hechos cometidos por los servidores públicos adscritos a la Gobernación dek Magdalena y que puedan constituir coportamientos relevantes disciplinariamente. </t>
  </si>
  <si>
    <t>Dirigirse a los Municipios del Departamento del Magdalena y/o sedes subregionales de la Gobernación del Departamento del Magdalena con el fin de cumplir con el cronograma de capacitaciones.</t>
  </si>
  <si>
    <t xml:space="preserve">Adquisición de equipos técnologicos ( una  nube , sfware y/o 2 escaneres),  con el fin de   digitalizar los procesos disciplinarios activos que cursan al interior de la Oficina de Control Disciplinario. </t>
  </si>
  <si>
    <t xml:space="preserve">Adquisición de un usuario de Sala de reunión de  microsoft Teams, que permita permita aplicar las técnologías de las comunicaciones al trámite disciplinario. </t>
  </si>
  <si>
    <t xml:space="preserve">En caso de no poder realizarse de manera presencial, proceder con la realización de manera remota, con apoyo de los funcionarios de las sedes subregionales de la Gobernación del Departamento del Magdalena. </t>
  </si>
  <si>
    <t>Solicitar a la Oficina de Contratación el adelantamiento de un proceso contractual, con el fina de cumplir con esta meta.</t>
  </si>
  <si>
    <t>30/02/23</t>
  </si>
  <si>
    <t>Inclusión en el plan anual de adquisiones.</t>
  </si>
  <si>
    <t>Solicitar a los funcionarios ( directores o jefes) de las sedes subregionales apoyen en la generación de publicidad ( difunfir) la realización de las capacitaciones a la comunidad, así como la coadyuvancia en la logistica para la materialización de la meta.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</si>
</sst>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 _€_-;\-* #,##0\ _€_-;_-* &quot;-&quot;\ _€_-;_-@_-"/>
    <numFmt numFmtId="165" formatCode="_(* #,##0.00_);_(* \(#,##0.00\);_(* &quot;-&quot;??_);_(@_)"/>
    <numFmt numFmtId="166" formatCode="_(* #,##0_);_(* \(#,##0\);_(* &quot;-&quot;??_);_(@_)"/>
  </numFmts>
  <fonts count="20"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Arial Narrow"/>
      <family val="2"/>
    </font>
    <font>
      <sz val="11"/>
      <color theme="1"/>
      <name val="Arial Narrow"/>
      <family val="2"/>
    </font>
    <font>
      <b/>
      <sz val="11"/>
      <color theme="1"/>
      <name val="Arial Narrow"/>
      <family val="2"/>
    </font>
    <font>
      <b/>
      <sz val="11"/>
      <color theme="0"/>
      <name val="Arial Narrow"/>
      <family val="2"/>
    </font>
    <font>
      <b/>
      <sz val="11"/>
      <name val="Arial Narrow"/>
      <family val="2"/>
    </font>
    <font>
      <sz val="11"/>
      <name val="Arial Narrow"/>
      <family val="2"/>
    </font>
    <font>
      <sz val="10"/>
      <name val="Arial Narrow"/>
      <family val="2"/>
    </font>
    <font>
      <b/>
      <sz val="10"/>
      <name val="Arial Narrow"/>
      <family val="2"/>
    </font>
    <font>
      <sz val="11"/>
      <color theme="1"/>
      <name val="Arial"/>
      <family val="2"/>
    </font>
    <font>
      <sz val="10"/>
      <name val="Arial"/>
      <family val="2"/>
    </font>
    <font>
      <sz val="10"/>
      <color rgb="FF000000"/>
      <name val="Arial Narrow"/>
      <family val="2"/>
    </font>
    <font>
      <b/>
      <sz val="10"/>
      <color theme="0"/>
      <name val="Arial Narrow"/>
      <family val="2"/>
    </font>
    <font>
      <i/>
      <sz val="10"/>
      <name val="Arial Narrow"/>
      <family val="2"/>
    </font>
    <font>
      <sz val="10"/>
      <color theme="1"/>
      <name val="Arial Narrow"/>
      <family val="2"/>
    </font>
    <font>
      <sz val="14"/>
      <color theme="1"/>
      <name val="Arial Narrow"/>
      <family val="2"/>
    </font>
    <font>
      <b/>
      <sz val="16"/>
      <name val="Arial Narrow"/>
      <family val="2"/>
    </font>
    <font>
      <b/>
      <sz val="16"/>
      <color theme="0"/>
      <name val="Arial Narrow"/>
      <family val="2"/>
    </font>
  </fonts>
  <fills count="14">
    <fill>
      <patternFill patternType="none"/>
    </fill>
    <fill>
      <patternFill patternType="gray125"/>
    </fill>
    <fill>
      <patternFill patternType="solid">
        <fgColor theme="5" tint="0.79998168889431442"/>
        <bgColor indexed="64"/>
      </patternFill>
    </fill>
    <fill>
      <patternFill patternType="solid">
        <fgColor theme="9"/>
        <bgColor indexed="64"/>
      </patternFill>
    </fill>
    <fill>
      <patternFill patternType="solid">
        <fgColor rgb="FFFFFF00"/>
        <bgColor indexed="64"/>
      </patternFill>
    </fill>
    <fill>
      <patternFill patternType="solid">
        <fgColor theme="4" tint="0.79998168889431442"/>
        <bgColor indexed="64"/>
      </patternFill>
    </fill>
    <fill>
      <patternFill patternType="solid">
        <fgColor theme="4" tint="0.39997558519241921"/>
        <bgColor indexed="64"/>
      </patternFill>
    </fill>
    <fill>
      <patternFill patternType="solid">
        <fgColor theme="0"/>
        <bgColor indexed="64"/>
      </patternFill>
    </fill>
    <fill>
      <patternFill patternType="solid">
        <fgColor theme="0" tint="-0.249977111117893"/>
        <bgColor indexed="64"/>
      </patternFill>
    </fill>
    <fill>
      <patternFill patternType="solid">
        <fgColor theme="6" tint="0.79998168889431442"/>
        <bgColor indexed="64"/>
      </patternFill>
    </fill>
    <fill>
      <patternFill patternType="solid">
        <fgColor theme="4"/>
        <bgColor theme="4"/>
      </patternFill>
    </fill>
    <fill>
      <patternFill patternType="solid">
        <fgColor theme="0"/>
        <bgColor rgb="FF000000"/>
      </patternFill>
    </fill>
    <fill>
      <patternFill patternType="solid">
        <fgColor theme="0"/>
        <bgColor theme="4" tint="0.79998168889431442"/>
      </patternFill>
    </fill>
    <fill>
      <patternFill patternType="solid">
        <fgColor rgb="FFFFFFFF"/>
        <bgColor rgb="FF000000"/>
      </patternFill>
    </fill>
  </fills>
  <borders count="81">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theme="0"/>
      </right>
      <top style="medium">
        <color indexed="64"/>
      </top>
      <bottom style="thin">
        <color theme="0"/>
      </bottom>
      <diagonal/>
    </border>
    <border>
      <left style="thin">
        <color theme="0"/>
      </left>
      <right style="medium">
        <color indexed="64"/>
      </right>
      <top style="medium">
        <color indexed="64"/>
      </top>
      <bottom style="thin">
        <color theme="0"/>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theme="0"/>
      </right>
      <top style="thin">
        <color theme="0"/>
      </top>
      <bottom style="medium">
        <color indexed="64"/>
      </bottom>
      <diagonal/>
    </border>
    <border>
      <left style="thin">
        <color theme="0"/>
      </left>
      <right style="thin">
        <color theme="0"/>
      </right>
      <top style="thin">
        <color theme="0"/>
      </top>
      <bottom style="medium">
        <color indexed="64"/>
      </bottom>
      <diagonal/>
    </border>
    <border>
      <left style="thin">
        <color theme="0"/>
      </left>
      <right style="medium">
        <color indexed="64"/>
      </right>
      <top style="thin">
        <color theme="0"/>
      </top>
      <bottom style="medium">
        <color indexed="64"/>
      </bottom>
      <diagonal/>
    </border>
    <border>
      <left/>
      <right style="thin">
        <color indexed="64"/>
      </right>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style="medium">
        <color indexed="64"/>
      </top>
      <bottom/>
      <diagonal/>
    </border>
    <border>
      <left/>
      <right/>
      <top style="medium">
        <color indexed="64"/>
      </top>
      <bottom style="thin">
        <color theme="0"/>
      </bottom>
      <diagonal/>
    </border>
    <border>
      <left/>
      <right style="medium">
        <color indexed="64"/>
      </right>
      <top style="medium">
        <color indexed="64"/>
      </top>
      <bottom style="thin">
        <color theme="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theme="0"/>
      </right>
      <top style="thin">
        <color theme="0"/>
      </top>
      <bottom style="thin">
        <color theme="0"/>
      </bottom>
      <diagonal/>
    </border>
    <border>
      <left style="thin">
        <color theme="0"/>
      </left>
      <right style="medium">
        <color indexed="64"/>
      </right>
      <top style="thin">
        <color theme="0"/>
      </top>
      <bottom style="thin">
        <color theme="0"/>
      </bottom>
      <diagonal/>
    </border>
    <border>
      <left style="medium">
        <color indexed="64"/>
      </left>
      <right style="thin">
        <color indexed="64"/>
      </right>
      <top/>
      <bottom style="medium">
        <color indexed="64"/>
      </bottom>
      <diagonal/>
    </border>
    <border>
      <left style="medium">
        <color indexed="64"/>
      </left>
      <right/>
      <top style="medium">
        <color indexed="64"/>
      </top>
      <bottom style="thin">
        <color theme="0"/>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theme="0"/>
      </right>
      <top/>
      <bottom style="thin">
        <color theme="0"/>
      </bottom>
      <diagonal/>
    </border>
    <border>
      <left style="thin">
        <color theme="0"/>
      </left>
      <right style="thin">
        <color theme="0"/>
      </right>
      <top/>
      <bottom style="thin">
        <color theme="0"/>
      </bottom>
      <diagonal/>
    </border>
    <border>
      <left style="thin">
        <color theme="0"/>
      </left>
      <right style="medium">
        <color indexed="64"/>
      </right>
      <top/>
      <bottom style="thin">
        <color theme="0"/>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bottom/>
      <diagonal/>
    </border>
    <border>
      <left/>
      <right style="thin">
        <color indexed="64"/>
      </right>
      <top/>
      <bottom style="medium">
        <color indexed="64"/>
      </bottom>
      <diagonal/>
    </border>
    <border>
      <left style="thin">
        <color indexed="64"/>
      </left>
      <right/>
      <top style="medium">
        <color indexed="64"/>
      </top>
      <bottom style="medium">
        <color indexed="64"/>
      </bottom>
      <diagonal/>
    </border>
    <border>
      <left style="thin">
        <color theme="0"/>
      </left>
      <right style="thin">
        <color indexed="64"/>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indexed="64"/>
      </left>
      <right style="thin">
        <color theme="0"/>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indexed="64"/>
      </left>
      <right style="thin">
        <color rgb="FF000000"/>
      </right>
      <top style="medium">
        <color indexed="64"/>
      </top>
      <bottom style="thin">
        <color indexed="64"/>
      </bottom>
      <diagonal/>
    </border>
  </borders>
  <cellStyleXfs count="10">
    <xf numFmtId="0" fontId="0" fillId="0" borderId="0"/>
    <xf numFmtId="165" fontId="1" fillId="0" borderId="0" applyFont="0" applyFill="0" applyBorder="0" applyAlignment="0" applyProtection="0"/>
    <xf numFmtId="9" fontId="1" fillId="0" borderId="0" applyFont="0" applyFill="0" applyBorder="0" applyAlignment="0" applyProtection="0"/>
    <xf numFmtId="0" fontId="11" fillId="0" borderId="0"/>
    <xf numFmtId="0" fontId="12" fillId="0" borderId="0"/>
    <xf numFmtId="9" fontId="12" fillId="0" borderId="0" applyFont="0" applyFill="0" applyBorder="0" applyAlignment="0" applyProtection="0"/>
    <xf numFmtId="164" fontId="12" fillId="0" borderId="0" applyFont="0" applyFill="0" applyBorder="0" applyAlignment="0" applyProtection="0"/>
    <xf numFmtId="165" fontId="12" fillId="0" borderId="0" applyFont="0" applyFill="0" applyBorder="0" applyAlignment="0" applyProtection="0"/>
    <xf numFmtId="0" fontId="12" fillId="0" borderId="0"/>
    <xf numFmtId="0" fontId="11" fillId="0" borderId="0"/>
  </cellStyleXfs>
  <cellXfs count="353">
    <xf numFmtId="0" fontId="0" fillId="0" borderId="0" xfId="0"/>
    <xf numFmtId="0" fontId="3" fillId="0" borderId="0" xfId="0" applyFont="1" applyAlignment="1">
      <alignment horizontal="center" vertical="center" wrapText="1"/>
    </xf>
    <xf numFmtId="0" fontId="4" fillId="0" borderId="0" xfId="0" applyFont="1" applyAlignment="1">
      <alignment vertical="center" wrapText="1"/>
    </xf>
    <xf numFmtId="0" fontId="5" fillId="0" borderId="5" xfId="0" applyFont="1" applyBorder="1" applyAlignment="1">
      <alignment horizontal="center" vertical="center" wrapText="1"/>
    </xf>
    <xf numFmtId="0" fontId="4" fillId="0" borderId="0" xfId="0" applyFont="1" applyAlignment="1">
      <alignment horizontal="center" vertical="center" wrapText="1"/>
    </xf>
    <xf numFmtId="0" fontId="5" fillId="0" borderId="0" xfId="0" applyFont="1" applyAlignment="1">
      <alignment horizontal="center" vertical="center" wrapText="1"/>
    </xf>
    <xf numFmtId="0" fontId="2" fillId="0" borderId="0" xfId="0" applyFont="1" applyAlignment="1">
      <alignment horizontal="center" vertical="center" wrapText="1"/>
    </xf>
    <xf numFmtId="49" fontId="4" fillId="0" borderId="5" xfId="0" applyNumberFormat="1" applyFont="1" applyBorder="1" applyAlignment="1">
      <alignment horizontal="left" vertical="center"/>
    </xf>
    <xf numFmtId="14" fontId="4" fillId="0" borderId="5" xfId="0" applyNumberFormat="1" applyFont="1" applyBorder="1" applyAlignment="1">
      <alignment vertical="center" wrapText="1"/>
    </xf>
    <xf numFmtId="49" fontId="4" fillId="0" borderId="4" xfId="0" applyNumberFormat="1" applyFont="1" applyBorder="1" applyAlignment="1">
      <alignment horizontal="left" vertical="center"/>
    </xf>
    <xf numFmtId="49" fontId="4" fillId="0" borderId="5" xfId="0" applyNumberFormat="1" applyFont="1" applyBorder="1" applyAlignment="1">
      <alignment vertical="center"/>
    </xf>
    <xf numFmtId="10" fontId="4" fillId="0" borderId="4" xfId="2" applyNumberFormat="1" applyFont="1" applyFill="1" applyBorder="1" applyAlignment="1">
      <alignment vertical="center" wrapText="1"/>
    </xf>
    <xf numFmtId="10" fontId="4" fillId="0" borderId="5" xfId="2" applyNumberFormat="1" applyFont="1" applyBorder="1" applyAlignment="1">
      <alignment horizontal="center" vertical="center" wrapText="1"/>
    </xf>
    <xf numFmtId="9" fontId="4" fillId="0" borderId="5" xfId="2" applyFont="1" applyBorder="1" applyAlignment="1">
      <alignment horizontal="center" vertical="center" wrapText="1"/>
    </xf>
    <xf numFmtId="0" fontId="0" fillId="0" borderId="0" xfId="0" applyAlignment="1">
      <alignment vertical="center" wrapText="1"/>
    </xf>
    <xf numFmtId="49" fontId="4" fillId="0" borderId="8" xfId="0" applyNumberFormat="1" applyFont="1" applyBorder="1" applyAlignment="1">
      <alignment horizontal="left" vertical="center"/>
    </xf>
    <xf numFmtId="14" fontId="4" fillId="0" borderId="8" xfId="0" applyNumberFormat="1" applyFont="1" applyBorder="1" applyAlignment="1">
      <alignment vertical="center" wrapText="1"/>
    </xf>
    <xf numFmtId="49" fontId="4" fillId="0" borderId="7" xfId="0" applyNumberFormat="1" applyFont="1" applyBorder="1" applyAlignment="1">
      <alignment horizontal="left" vertical="center"/>
    </xf>
    <xf numFmtId="49" fontId="4" fillId="0" borderId="8" xfId="0" applyNumberFormat="1" applyFont="1" applyBorder="1" applyAlignment="1">
      <alignment vertical="center"/>
    </xf>
    <xf numFmtId="10" fontId="4" fillId="0" borderId="7" xfId="2" applyNumberFormat="1" applyFont="1" applyFill="1" applyBorder="1" applyAlignment="1">
      <alignment vertical="center" wrapText="1"/>
    </xf>
    <xf numFmtId="10" fontId="4" fillId="0" borderId="8" xfId="2" applyNumberFormat="1" applyFont="1" applyBorder="1" applyAlignment="1">
      <alignment horizontal="center" vertical="center" wrapText="1"/>
    </xf>
    <xf numFmtId="9" fontId="4" fillId="0" borderId="8" xfId="2" applyFont="1" applyBorder="1" applyAlignment="1">
      <alignment horizontal="center" vertical="center" wrapText="1"/>
    </xf>
    <xf numFmtId="49" fontId="4" fillId="0" borderId="8" xfId="0" applyNumberFormat="1" applyFont="1" applyBorder="1" applyAlignment="1">
      <alignment vertical="center" wrapText="1"/>
    </xf>
    <xf numFmtId="166" fontId="4" fillId="0" borderId="5" xfId="1" applyNumberFormat="1" applyFont="1" applyBorder="1" applyAlignment="1">
      <alignment vertical="center" wrapText="1"/>
    </xf>
    <xf numFmtId="14" fontId="4" fillId="7" borderId="5" xfId="0" applyNumberFormat="1" applyFont="1" applyFill="1" applyBorder="1" applyAlignment="1">
      <alignment vertical="center" wrapText="1"/>
    </xf>
    <xf numFmtId="49" fontId="4" fillId="0" borderId="27" xfId="0" applyNumberFormat="1" applyFont="1" applyBorder="1" applyAlignment="1">
      <alignment vertical="center"/>
    </xf>
    <xf numFmtId="10" fontId="4" fillId="0" borderId="27" xfId="2" applyNumberFormat="1" applyFont="1" applyBorder="1" applyAlignment="1">
      <alignment horizontal="center" vertical="center" wrapText="1"/>
    </xf>
    <xf numFmtId="14" fontId="4" fillId="7" borderId="8" xfId="0" applyNumberFormat="1" applyFont="1" applyFill="1" applyBorder="1" applyAlignment="1">
      <alignment vertical="center" wrapText="1"/>
    </xf>
    <xf numFmtId="49" fontId="4" fillId="0" borderId="31" xfId="0" applyNumberFormat="1" applyFont="1" applyBorder="1" applyAlignment="1">
      <alignment horizontal="left" vertical="center"/>
    </xf>
    <xf numFmtId="49" fontId="4" fillId="0" borderId="32" xfId="0" applyNumberFormat="1" applyFont="1" applyBorder="1" applyAlignment="1">
      <alignment vertical="center"/>
    </xf>
    <xf numFmtId="49" fontId="4" fillId="0" borderId="33" xfId="0" applyNumberFormat="1" applyFont="1" applyBorder="1" applyAlignment="1">
      <alignment vertical="center"/>
    </xf>
    <xf numFmtId="10" fontId="4" fillId="0" borderId="35" xfId="2" applyNumberFormat="1" applyFont="1" applyBorder="1" applyAlignment="1">
      <alignment horizontal="center" vertical="center" wrapText="1"/>
    </xf>
    <xf numFmtId="49" fontId="4" fillId="0" borderId="35" xfId="0" applyNumberFormat="1" applyFont="1" applyBorder="1" applyAlignment="1">
      <alignment vertical="center"/>
    </xf>
    <xf numFmtId="14" fontId="4" fillId="0" borderId="11" xfId="0" applyNumberFormat="1" applyFont="1" applyBorder="1" applyAlignment="1">
      <alignment vertical="center" wrapText="1"/>
    </xf>
    <xf numFmtId="49" fontId="4" fillId="0" borderId="10" xfId="0" applyNumberFormat="1" applyFont="1" applyBorder="1" applyAlignment="1">
      <alignment horizontal="left" vertical="center"/>
    </xf>
    <xf numFmtId="49" fontId="4" fillId="0" borderId="38" xfId="0" applyNumberFormat="1" applyFont="1" applyBorder="1" applyAlignment="1">
      <alignment vertical="center"/>
    </xf>
    <xf numFmtId="49" fontId="4" fillId="0" borderId="11" xfId="0" applyNumberFormat="1" applyFont="1" applyBorder="1" applyAlignment="1">
      <alignment vertical="center"/>
    </xf>
    <xf numFmtId="10" fontId="4" fillId="0" borderId="10" xfId="2" applyNumberFormat="1" applyFont="1" applyFill="1" applyBorder="1" applyAlignment="1">
      <alignment vertical="center" wrapText="1"/>
    </xf>
    <xf numFmtId="10" fontId="4" fillId="0" borderId="38" xfId="2" applyNumberFormat="1" applyFont="1" applyBorder="1" applyAlignment="1">
      <alignment horizontal="center" vertical="center" wrapText="1"/>
    </xf>
    <xf numFmtId="10" fontId="4" fillId="0" borderId="11" xfId="2" applyNumberFormat="1" applyFont="1" applyBorder="1" applyAlignment="1">
      <alignment horizontal="center" vertical="center" wrapText="1"/>
    </xf>
    <xf numFmtId="9" fontId="4" fillId="0" borderId="11" xfId="2" applyFont="1" applyBorder="1" applyAlignment="1">
      <alignment horizontal="center" vertical="center" wrapText="1"/>
    </xf>
    <xf numFmtId="10" fontId="4" fillId="0" borderId="33" xfId="2" applyNumberFormat="1" applyFont="1" applyBorder="1" applyAlignment="1">
      <alignment horizontal="center" vertical="center" wrapText="1"/>
    </xf>
    <xf numFmtId="9" fontId="4" fillId="0" borderId="33" xfId="2" applyFont="1" applyBorder="1" applyAlignment="1">
      <alignment horizontal="center" vertical="center" wrapText="1"/>
    </xf>
    <xf numFmtId="49" fontId="4" fillId="0" borderId="37" xfId="0" applyNumberFormat="1" applyFont="1" applyBorder="1" applyAlignment="1">
      <alignment horizontal="left" vertical="center" wrapText="1"/>
    </xf>
    <xf numFmtId="14" fontId="4" fillId="0" borderId="33" xfId="0" applyNumberFormat="1" applyFont="1" applyBorder="1" applyAlignment="1">
      <alignment vertical="center" wrapText="1"/>
    </xf>
    <xf numFmtId="49" fontId="4" fillId="0" borderId="36" xfId="0" applyNumberFormat="1" applyFont="1" applyBorder="1" applyAlignment="1">
      <alignment horizontal="left" vertical="center" wrapText="1"/>
    </xf>
    <xf numFmtId="49" fontId="4" fillId="0" borderId="33" xfId="0" applyNumberFormat="1" applyFont="1" applyBorder="1" applyAlignment="1">
      <alignment vertical="center" wrapText="1"/>
    </xf>
    <xf numFmtId="10" fontId="4" fillId="0" borderId="32" xfId="2" applyNumberFormat="1" applyFont="1" applyBorder="1" applyAlignment="1">
      <alignment horizontal="center" vertical="center" wrapText="1"/>
    </xf>
    <xf numFmtId="49" fontId="4" fillId="7" borderId="9" xfId="0" applyNumberFormat="1" applyFont="1" applyFill="1" applyBorder="1" applyAlignment="1">
      <alignment horizontal="left" vertical="center" wrapText="1"/>
    </xf>
    <xf numFmtId="49" fontId="4" fillId="0" borderId="11" xfId="0" applyNumberFormat="1" applyFont="1" applyBorder="1" applyAlignment="1">
      <alignment horizontal="left" vertical="center"/>
    </xf>
    <xf numFmtId="166" fontId="4" fillId="0" borderId="33" xfId="1" applyNumberFormat="1" applyFont="1" applyBorder="1" applyAlignment="1">
      <alignment vertical="center" wrapText="1"/>
    </xf>
    <xf numFmtId="49" fontId="4" fillId="0" borderId="32" xfId="0" applyNumberFormat="1" applyFont="1" applyBorder="1" applyAlignment="1">
      <alignment vertical="center" wrapText="1"/>
    </xf>
    <xf numFmtId="49" fontId="4" fillId="0" borderId="41" xfId="0" applyNumberFormat="1" applyFont="1" applyBorder="1" applyAlignment="1">
      <alignment horizontal="left" vertical="center"/>
    </xf>
    <xf numFmtId="49" fontId="4" fillId="0" borderId="25" xfId="0" applyNumberFormat="1" applyFont="1" applyBorder="1" applyAlignment="1">
      <alignment vertical="center"/>
    </xf>
    <xf numFmtId="49" fontId="4" fillId="0" borderId="26" xfId="0" applyNumberFormat="1" applyFont="1" applyBorder="1" applyAlignment="1">
      <alignment vertical="center"/>
    </xf>
    <xf numFmtId="49" fontId="4" fillId="0" borderId="6" xfId="0" applyNumberFormat="1" applyFont="1" applyBorder="1" applyAlignment="1">
      <alignment horizontal="left" vertical="center"/>
    </xf>
    <xf numFmtId="49" fontId="4" fillId="0" borderId="9" xfId="0" applyNumberFormat="1" applyFont="1" applyBorder="1" applyAlignment="1">
      <alignment horizontal="left" vertical="center"/>
    </xf>
    <xf numFmtId="0" fontId="0" fillId="0" borderId="0" xfId="0" applyAlignment="1">
      <alignment horizontal="center" vertical="center" wrapText="1"/>
    </xf>
    <xf numFmtId="0" fontId="0" fillId="0" borderId="21" xfId="0" applyBorder="1" applyAlignment="1">
      <alignment vertical="center" wrapText="1"/>
    </xf>
    <xf numFmtId="49" fontId="4" fillId="0" borderId="21" xfId="0" applyNumberFormat="1" applyFont="1" applyBorder="1" applyAlignment="1">
      <alignment vertical="center" wrapText="1"/>
    </xf>
    <xf numFmtId="49" fontId="4" fillId="0" borderId="37" xfId="0" applyNumberFormat="1" applyFont="1" applyBorder="1" applyAlignment="1">
      <alignment vertical="center" wrapText="1"/>
    </xf>
    <xf numFmtId="49" fontId="4" fillId="0" borderId="37" xfId="0" applyNumberFormat="1" applyFont="1" applyBorder="1" applyAlignment="1">
      <alignment vertical="center"/>
    </xf>
    <xf numFmtId="14" fontId="4" fillId="0" borderId="26" xfId="0" applyNumberFormat="1" applyFont="1" applyBorder="1" applyAlignment="1">
      <alignment vertical="center" wrapText="1"/>
    </xf>
    <xf numFmtId="49" fontId="4" fillId="0" borderId="26" xfId="0" applyNumberFormat="1" applyFont="1" applyBorder="1" applyAlignment="1">
      <alignment horizontal="left" vertical="center"/>
    </xf>
    <xf numFmtId="49" fontId="4" fillId="0" borderId="42" xfId="0" applyNumberFormat="1" applyFont="1" applyBorder="1" applyAlignment="1">
      <alignment horizontal="left" vertical="center" wrapText="1"/>
    </xf>
    <xf numFmtId="0" fontId="4" fillId="0" borderId="0" xfId="0" applyFont="1" applyAlignment="1">
      <alignment vertical="center"/>
    </xf>
    <xf numFmtId="0" fontId="4" fillId="0" borderId="0" xfId="0" applyFont="1" applyAlignment="1">
      <alignment horizontal="left" vertical="center"/>
    </xf>
    <xf numFmtId="0" fontId="13" fillId="0" borderId="0" xfId="0" applyFont="1" applyAlignment="1">
      <alignment vertical="center"/>
    </xf>
    <xf numFmtId="0" fontId="13" fillId="0" borderId="0" xfId="0" applyFont="1" applyAlignment="1">
      <alignment vertical="center" wrapText="1"/>
    </xf>
    <xf numFmtId="0" fontId="9" fillId="0" borderId="8" xfId="0" applyFont="1" applyBorder="1" applyAlignment="1">
      <alignment vertical="center" wrapText="1"/>
    </xf>
    <xf numFmtId="0" fontId="9" fillId="0" borderId="0" xfId="0" applyFont="1" applyAlignment="1">
      <alignment vertical="center" wrapText="1"/>
    </xf>
    <xf numFmtId="0" fontId="16" fillId="0" borderId="8" xfId="0" applyFont="1" applyBorder="1"/>
    <xf numFmtId="0" fontId="9" fillId="0" borderId="26" xfId="0" applyFont="1" applyBorder="1" applyAlignment="1">
      <alignment vertical="center" wrapText="1"/>
    </xf>
    <xf numFmtId="0" fontId="9" fillId="0" borderId="11" xfId="0" applyFont="1" applyBorder="1" applyAlignment="1">
      <alignment vertical="center" wrapText="1"/>
    </xf>
    <xf numFmtId="10" fontId="4" fillId="0" borderId="31" xfId="2" applyNumberFormat="1" applyFont="1" applyFill="1" applyBorder="1" applyAlignment="1">
      <alignment vertical="center" wrapText="1"/>
    </xf>
    <xf numFmtId="49" fontId="4" fillId="0" borderId="0" xfId="0" applyNumberFormat="1" applyFont="1" applyAlignment="1">
      <alignment horizontal="left" vertical="center" wrapText="1"/>
    </xf>
    <xf numFmtId="49" fontId="4" fillId="0" borderId="0" xfId="0" applyNumberFormat="1" applyFont="1" applyAlignment="1">
      <alignment horizontal="center" vertical="center" wrapText="1"/>
    </xf>
    <xf numFmtId="49" fontId="4" fillId="0" borderId="40" xfId="0" applyNumberFormat="1" applyFont="1" applyBorder="1" applyAlignment="1">
      <alignment horizontal="center" vertical="center" wrapText="1"/>
    </xf>
    <xf numFmtId="1" fontId="4" fillId="0" borderId="4" xfId="0" applyNumberFormat="1" applyFont="1" applyBorder="1" applyAlignment="1">
      <alignment horizontal="center" vertical="center" wrapText="1"/>
    </xf>
    <xf numFmtId="1" fontId="4" fillId="0" borderId="7" xfId="0" applyNumberFormat="1" applyFont="1" applyBorder="1" applyAlignment="1">
      <alignment horizontal="center" vertical="center" wrapText="1"/>
    </xf>
    <xf numFmtId="1" fontId="4" fillId="0" borderId="10" xfId="0" applyNumberFormat="1" applyFont="1" applyBorder="1" applyAlignment="1">
      <alignment horizontal="center" vertical="center" wrapText="1"/>
    </xf>
    <xf numFmtId="49" fontId="4" fillId="0" borderId="5" xfId="0" applyNumberFormat="1" applyFont="1" applyBorder="1" applyAlignment="1">
      <alignment horizontal="left" vertical="center" wrapText="1"/>
    </xf>
    <xf numFmtId="49" fontId="4" fillId="0" borderId="8" xfId="0" applyNumberFormat="1" applyFont="1" applyBorder="1" applyAlignment="1">
      <alignment horizontal="left" vertical="center" wrapText="1"/>
    </xf>
    <xf numFmtId="49" fontId="4" fillId="0" borderId="26" xfId="0" applyNumberFormat="1" applyFont="1" applyBorder="1" applyAlignment="1">
      <alignment horizontal="left" vertical="center" wrapText="1"/>
    </xf>
    <xf numFmtId="49" fontId="4" fillId="0" borderId="11" xfId="0" applyNumberFormat="1" applyFont="1" applyBorder="1" applyAlignment="1">
      <alignment horizontal="left" vertical="center" wrapText="1"/>
    </xf>
    <xf numFmtId="49" fontId="4" fillId="0" borderId="6" xfId="0" applyNumberFormat="1" applyFont="1" applyBorder="1" applyAlignment="1">
      <alignment horizontal="left" vertical="center" wrapText="1"/>
    </xf>
    <xf numFmtId="49" fontId="4" fillId="0" borderId="9" xfId="0" applyNumberFormat="1" applyFont="1" applyBorder="1" applyAlignment="1">
      <alignment horizontal="left" vertical="center" wrapText="1"/>
    </xf>
    <xf numFmtId="49" fontId="4" fillId="0" borderId="12" xfId="0" applyNumberFormat="1" applyFont="1" applyBorder="1" applyAlignment="1">
      <alignment horizontal="left" vertical="center" wrapText="1"/>
    </xf>
    <xf numFmtId="49" fontId="4" fillId="0" borderId="33" xfId="0" applyNumberFormat="1" applyFont="1" applyBorder="1" applyAlignment="1">
      <alignment horizontal="left" vertical="center" wrapText="1"/>
    </xf>
    <xf numFmtId="0" fontId="6" fillId="3" borderId="19" xfId="0" applyFont="1" applyFill="1" applyBorder="1" applyAlignment="1">
      <alignment horizontal="center" vertical="center" wrapText="1"/>
    </xf>
    <xf numFmtId="0" fontId="5" fillId="2" borderId="50" xfId="0" applyFont="1" applyFill="1" applyBorder="1" applyAlignment="1">
      <alignment horizontal="center" vertical="center" wrapText="1"/>
    </xf>
    <xf numFmtId="0" fontId="19" fillId="0" borderId="0" xfId="0" applyFont="1" applyAlignment="1">
      <alignment horizontal="center" vertical="center" wrapText="1"/>
    </xf>
    <xf numFmtId="0" fontId="6" fillId="0" borderId="0" xfId="0" applyFont="1" applyAlignment="1">
      <alignment horizontal="center" vertical="center" wrapText="1"/>
    </xf>
    <xf numFmtId="49" fontId="4" fillId="0" borderId="0" xfId="0" applyNumberFormat="1" applyFont="1" applyAlignment="1">
      <alignment horizontal="left" vertical="center"/>
    </xf>
    <xf numFmtId="0" fontId="0" fillId="0" borderId="0" xfId="0" applyAlignment="1">
      <alignment horizontal="left" vertical="center" wrapText="1"/>
    </xf>
    <xf numFmtId="0" fontId="6" fillId="0" borderId="40" xfId="0" applyFont="1" applyBorder="1" applyAlignment="1">
      <alignment horizontal="center" vertical="center" wrapText="1"/>
    </xf>
    <xf numFmtId="9" fontId="4" fillId="0" borderId="0" xfId="0" applyNumberFormat="1" applyFont="1" applyAlignment="1">
      <alignment vertical="center" wrapText="1"/>
    </xf>
    <xf numFmtId="49" fontId="4" fillId="0" borderId="40" xfId="0" applyNumberFormat="1" applyFont="1" applyBorder="1" applyAlignment="1">
      <alignment horizontal="left" vertical="center" wrapText="1"/>
    </xf>
    <xf numFmtId="0" fontId="7" fillId="4" borderId="10" xfId="0" applyFont="1" applyFill="1" applyBorder="1" applyAlignment="1">
      <alignment horizontal="center" vertical="center" wrapText="1"/>
    </xf>
    <xf numFmtId="0" fontId="7" fillId="4" borderId="11" xfId="0" applyFont="1" applyFill="1" applyBorder="1" applyAlignment="1">
      <alignment horizontal="center" vertical="center" wrapText="1"/>
    </xf>
    <xf numFmtId="0" fontId="7" fillId="4" borderId="12" xfId="0" applyFont="1" applyFill="1" applyBorder="1" applyAlignment="1">
      <alignment horizontal="center" vertical="center" wrapText="1"/>
    </xf>
    <xf numFmtId="10" fontId="3" fillId="9" borderId="2" xfId="0" applyNumberFormat="1" applyFont="1" applyFill="1" applyBorder="1" applyAlignment="1">
      <alignment horizontal="center" vertical="center" wrapText="1"/>
    </xf>
    <xf numFmtId="0" fontId="17" fillId="0" borderId="0" xfId="0" applyFont="1" applyAlignment="1">
      <alignment horizontal="center" vertical="center" wrapText="1"/>
    </xf>
    <xf numFmtId="0" fontId="17" fillId="8" borderId="1" xfId="0" applyFont="1" applyFill="1" applyBorder="1" applyAlignment="1">
      <alignment horizontal="center" vertical="center" wrapText="1"/>
    </xf>
    <xf numFmtId="0" fontId="3" fillId="9" borderId="2" xfId="0" applyFont="1" applyFill="1" applyBorder="1" applyAlignment="1">
      <alignment horizontal="center" vertical="center" wrapText="1"/>
    </xf>
    <xf numFmtId="0" fontId="17" fillId="0" borderId="0" xfId="0" applyFont="1" applyAlignment="1">
      <alignment vertical="center" wrapText="1"/>
    </xf>
    <xf numFmtId="0" fontId="17" fillId="8" borderId="43" xfId="0" applyFont="1" applyFill="1" applyBorder="1" applyAlignment="1">
      <alignment vertical="center" wrapText="1"/>
    </xf>
    <xf numFmtId="0" fontId="17" fillId="8" borderId="44" xfId="0" applyFont="1" applyFill="1" applyBorder="1" applyAlignment="1">
      <alignment vertical="center" wrapText="1"/>
    </xf>
    <xf numFmtId="0" fontId="17" fillId="8" borderId="45" xfId="0" applyFont="1" applyFill="1" applyBorder="1" applyAlignment="1">
      <alignment vertical="center" wrapText="1"/>
    </xf>
    <xf numFmtId="0" fontId="17" fillId="0" borderId="40" xfId="0" applyFont="1" applyBorder="1" applyAlignment="1">
      <alignment vertical="center" wrapText="1"/>
    </xf>
    <xf numFmtId="49" fontId="4" fillId="4" borderId="4" xfId="0" applyNumberFormat="1" applyFont="1" applyFill="1" applyBorder="1" applyAlignment="1">
      <alignment horizontal="left" vertical="center"/>
    </xf>
    <xf numFmtId="49" fontId="4" fillId="4" borderId="5" xfId="0" applyNumberFormat="1" applyFont="1" applyFill="1" applyBorder="1" applyAlignment="1">
      <alignment horizontal="left" vertical="center"/>
    </xf>
    <xf numFmtId="49" fontId="4" fillId="4" borderId="7" xfId="0" applyNumberFormat="1" applyFont="1" applyFill="1" applyBorder="1" applyAlignment="1">
      <alignment horizontal="left" vertical="center"/>
    </xf>
    <xf numFmtId="49" fontId="4" fillId="4" borderId="8" xfId="0" applyNumberFormat="1" applyFont="1" applyFill="1" applyBorder="1" applyAlignment="1">
      <alignment horizontal="left" vertical="center"/>
    </xf>
    <xf numFmtId="49" fontId="4" fillId="4" borderId="10" xfId="0" applyNumberFormat="1" applyFont="1" applyFill="1" applyBorder="1" applyAlignment="1">
      <alignment horizontal="left" vertical="center"/>
    </xf>
    <xf numFmtId="49" fontId="4" fillId="4" borderId="11" xfId="0" applyNumberFormat="1" applyFont="1" applyFill="1" applyBorder="1" applyAlignment="1">
      <alignment horizontal="left" vertical="center"/>
    </xf>
    <xf numFmtId="49" fontId="4" fillId="4" borderId="4" xfId="0" applyNumberFormat="1" applyFont="1" applyFill="1" applyBorder="1" applyAlignment="1">
      <alignment horizontal="center" vertical="center" wrapText="1"/>
    </xf>
    <xf numFmtId="49" fontId="4" fillId="4" borderId="5" xfId="0" applyNumberFormat="1" applyFont="1" applyFill="1" applyBorder="1" applyAlignment="1">
      <alignment horizontal="center" vertical="center" wrapText="1"/>
    </xf>
    <xf numFmtId="49" fontId="4" fillId="4" borderId="6" xfId="0" applyNumberFormat="1" applyFont="1" applyFill="1" applyBorder="1" applyAlignment="1">
      <alignment horizontal="center" vertical="center" wrapText="1"/>
    </xf>
    <xf numFmtId="49" fontId="4" fillId="4" borderId="7" xfId="0" applyNumberFormat="1" applyFont="1" applyFill="1" applyBorder="1" applyAlignment="1">
      <alignment horizontal="center" vertical="center" wrapText="1"/>
    </xf>
    <xf numFmtId="49" fontId="4" fillId="4" borderId="8" xfId="0" applyNumberFormat="1" applyFont="1" applyFill="1" applyBorder="1" applyAlignment="1">
      <alignment horizontal="center" vertical="center" wrapText="1"/>
    </xf>
    <xf numFmtId="49" fontId="4" fillId="4" borderId="9" xfId="0" applyNumberFormat="1" applyFont="1" applyFill="1" applyBorder="1" applyAlignment="1">
      <alignment horizontal="center" vertical="center" wrapText="1"/>
    </xf>
    <xf numFmtId="49" fontId="4" fillId="4" borderId="10" xfId="0" applyNumberFormat="1" applyFont="1" applyFill="1" applyBorder="1" applyAlignment="1">
      <alignment horizontal="center" vertical="center" wrapText="1"/>
    </xf>
    <xf numFmtId="49" fontId="4" fillId="4" borderId="11" xfId="0" applyNumberFormat="1" applyFont="1" applyFill="1" applyBorder="1" applyAlignment="1">
      <alignment horizontal="center" vertical="center" wrapText="1"/>
    </xf>
    <xf numFmtId="49" fontId="4" fillId="4" borderId="12" xfId="0" applyNumberFormat="1"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17" fillId="4" borderId="3" xfId="0" applyFont="1" applyFill="1" applyBorder="1" applyAlignment="1">
      <alignment horizontal="center" vertical="center" wrapText="1"/>
    </xf>
    <xf numFmtId="0" fontId="4" fillId="4" borderId="4" xfId="0" applyFont="1" applyFill="1" applyBorder="1" applyAlignment="1">
      <alignment vertical="center" wrapText="1"/>
    </xf>
    <xf numFmtId="0" fontId="4" fillId="4" borderId="5" xfId="0" applyFont="1" applyFill="1" applyBorder="1" applyAlignment="1">
      <alignment vertical="center" wrapText="1"/>
    </xf>
    <xf numFmtId="0" fontId="4" fillId="4" borderId="6" xfId="0" applyFont="1" applyFill="1" applyBorder="1" applyAlignment="1">
      <alignment vertical="center" wrapText="1"/>
    </xf>
    <xf numFmtId="0" fontId="4" fillId="4" borderId="7" xfId="0" applyFont="1" applyFill="1" applyBorder="1" applyAlignment="1">
      <alignment vertical="center" wrapText="1"/>
    </xf>
    <xf numFmtId="0" fontId="4" fillId="4" borderId="8" xfId="0" applyFont="1" applyFill="1" applyBorder="1" applyAlignment="1">
      <alignment vertical="center" wrapText="1"/>
    </xf>
    <xf numFmtId="0" fontId="4" fillId="4" borderId="9" xfId="0" applyFont="1" applyFill="1" applyBorder="1" applyAlignment="1">
      <alignment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3" fillId="0" borderId="73" xfId="0" applyFont="1" applyBorder="1" applyAlignment="1">
      <alignment vertical="center" wrapText="1"/>
    </xf>
    <xf numFmtId="10" fontId="4" fillId="0" borderId="27" xfId="2" applyNumberFormat="1" applyFont="1" applyFill="1" applyBorder="1" applyAlignment="1">
      <alignment vertical="center" wrapText="1"/>
    </xf>
    <xf numFmtId="10" fontId="4" fillId="0" borderId="35" xfId="2" applyNumberFormat="1" applyFont="1" applyFill="1" applyBorder="1" applyAlignment="1">
      <alignment vertical="center" wrapText="1"/>
    </xf>
    <xf numFmtId="10" fontId="4" fillId="0" borderId="25" xfId="2" applyNumberFormat="1" applyFont="1" applyFill="1" applyBorder="1" applyAlignment="1">
      <alignment vertical="center" wrapText="1"/>
    </xf>
    <xf numFmtId="10" fontId="4" fillId="0" borderId="32" xfId="2" applyNumberFormat="1" applyFont="1" applyFill="1" applyBorder="1" applyAlignment="1">
      <alignment vertical="center" wrapText="1"/>
    </xf>
    <xf numFmtId="10" fontId="4" fillId="0" borderId="38" xfId="2" applyNumberFormat="1" applyFont="1" applyFill="1" applyBorder="1" applyAlignment="1">
      <alignment vertical="center" wrapText="1"/>
    </xf>
    <xf numFmtId="0" fontId="5" fillId="0" borderId="62" xfId="0" applyFont="1" applyBorder="1" applyAlignment="1">
      <alignment horizontal="center" vertical="center" wrapText="1"/>
    </xf>
    <xf numFmtId="0" fontId="5" fillId="0" borderId="74" xfId="0" applyFont="1" applyBorder="1" applyAlignment="1">
      <alignment horizontal="center" vertical="center" wrapText="1"/>
    </xf>
    <xf numFmtId="0" fontId="5" fillId="0" borderId="11" xfId="0" applyFont="1" applyBorder="1" applyAlignment="1">
      <alignment horizontal="center" vertical="center" wrapText="1"/>
    </xf>
    <xf numFmtId="0" fontId="4" fillId="0" borderId="5" xfId="2" applyNumberFormat="1" applyFont="1" applyBorder="1" applyAlignment="1">
      <alignment horizontal="center" vertical="center" wrapText="1"/>
    </xf>
    <xf numFmtId="10" fontId="4" fillId="0" borderId="26" xfId="2" applyNumberFormat="1" applyFont="1" applyBorder="1" applyAlignment="1">
      <alignment horizontal="center" vertical="center" wrapText="1"/>
    </xf>
    <xf numFmtId="0" fontId="5" fillId="5" borderId="23" xfId="0" applyFont="1" applyFill="1" applyBorder="1" applyAlignment="1">
      <alignment horizontal="center" vertical="center" wrapText="1"/>
    </xf>
    <xf numFmtId="0" fontId="5" fillId="6" borderId="11" xfId="0" applyFont="1" applyFill="1" applyBorder="1" applyAlignment="1">
      <alignment horizontal="center" vertical="center" wrapText="1"/>
    </xf>
    <xf numFmtId="0" fontId="5" fillId="6" borderId="12" xfId="0" applyFont="1" applyFill="1" applyBorder="1" applyAlignment="1">
      <alignment horizontal="center" vertical="center" wrapText="1"/>
    </xf>
    <xf numFmtId="0" fontId="5" fillId="0" borderId="23" xfId="0" applyFont="1" applyBorder="1" applyAlignment="1">
      <alignment horizontal="center" vertical="center" wrapText="1"/>
    </xf>
    <xf numFmtId="10" fontId="4" fillId="0" borderId="5" xfId="0" applyNumberFormat="1" applyFont="1" applyBorder="1" applyAlignment="1">
      <alignment horizontal="center" vertical="center" wrapText="1"/>
    </xf>
    <xf numFmtId="10" fontId="4" fillId="0" borderId="8" xfId="0" applyNumberFormat="1" applyFont="1" applyBorder="1" applyAlignment="1">
      <alignment horizontal="center" vertical="center" wrapText="1"/>
    </xf>
    <xf numFmtId="10" fontId="4" fillId="0" borderId="11" xfId="0" applyNumberFormat="1" applyFont="1" applyBorder="1" applyAlignment="1">
      <alignment horizontal="center" vertical="center" wrapText="1"/>
    </xf>
    <xf numFmtId="10" fontId="4" fillId="0" borderId="33" xfId="0" applyNumberFormat="1" applyFont="1" applyBorder="1" applyAlignment="1">
      <alignment horizontal="center" vertical="center" wrapText="1"/>
    </xf>
    <xf numFmtId="0" fontId="17" fillId="8" borderId="59" xfId="0" applyFont="1" applyFill="1" applyBorder="1" applyAlignment="1">
      <alignment vertical="center" wrapText="1"/>
    </xf>
    <xf numFmtId="10" fontId="3" fillId="6" borderId="2" xfId="0" applyNumberFormat="1" applyFont="1" applyFill="1" applyBorder="1" applyAlignment="1">
      <alignment vertical="center" wrapText="1"/>
    </xf>
    <xf numFmtId="10" fontId="3" fillId="6" borderId="3" xfId="0" applyNumberFormat="1" applyFont="1" applyFill="1" applyBorder="1" applyAlignment="1">
      <alignment vertical="center" wrapText="1"/>
    </xf>
    <xf numFmtId="0" fontId="3" fillId="5" borderId="2" xfId="0" applyFont="1" applyFill="1" applyBorder="1" applyAlignment="1">
      <alignment vertical="center" wrapText="1"/>
    </xf>
    <xf numFmtId="0" fontId="5" fillId="0" borderId="0" xfId="0" applyFont="1" applyAlignment="1">
      <alignment vertical="center" wrapText="1"/>
    </xf>
    <xf numFmtId="49" fontId="3" fillId="4" borderId="1" xfId="0" applyNumberFormat="1" applyFont="1" applyFill="1" applyBorder="1" applyAlignment="1">
      <alignment horizontal="center" vertical="center" wrapText="1"/>
    </xf>
    <xf numFmtId="49" fontId="3" fillId="4" borderId="2" xfId="0" applyNumberFormat="1" applyFont="1" applyFill="1" applyBorder="1" applyAlignment="1">
      <alignment horizontal="center" vertical="center" wrapText="1"/>
    </xf>
    <xf numFmtId="10" fontId="3" fillId="8" borderId="1" xfId="2" applyNumberFormat="1" applyFont="1" applyFill="1" applyBorder="1" applyAlignment="1">
      <alignment vertical="center" wrapText="1"/>
    </xf>
    <xf numFmtId="10" fontId="3" fillId="8" borderId="2" xfId="2" applyNumberFormat="1" applyFont="1" applyFill="1" applyBorder="1" applyAlignment="1">
      <alignment vertical="center" wrapText="1"/>
    </xf>
    <xf numFmtId="0" fontId="16" fillId="0" borderId="0" xfId="0" applyFont="1" applyAlignment="1">
      <alignment vertical="center"/>
    </xf>
    <xf numFmtId="0" fontId="9" fillId="12" borderId="8" xfId="0" applyFont="1" applyFill="1" applyBorder="1" applyAlignment="1">
      <alignment horizontal="center" vertical="center" wrapText="1"/>
    </xf>
    <xf numFmtId="3" fontId="9" fillId="11" borderId="8" xfId="0" applyNumberFormat="1" applyFont="1" applyFill="1" applyBorder="1" applyAlignment="1">
      <alignment horizontal="center" vertical="center" wrapText="1"/>
    </xf>
    <xf numFmtId="0" fontId="9" fillId="11" borderId="8" xfId="0" applyFont="1" applyFill="1" applyBorder="1" applyAlignment="1">
      <alignment horizontal="justify" vertical="center" wrapText="1"/>
    </xf>
    <xf numFmtId="0" fontId="9" fillId="11" borderId="8" xfId="0" applyFont="1" applyFill="1" applyBorder="1" applyAlignment="1">
      <alignment horizontal="justify" vertical="center"/>
    </xf>
    <xf numFmtId="0" fontId="9" fillId="7" borderId="8" xfId="0" applyFont="1" applyFill="1" applyBorder="1" applyAlignment="1">
      <alignment horizontal="center" vertical="center"/>
    </xf>
    <xf numFmtId="0" fontId="9" fillId="11" borderId="8" xfId="0" applyFont="1" applyFill="1" applyBorder="1" applyAlignment="1">
      <alignment vertical="center" wrapText="1"/>
    </xf>
    <xf numFmtId="0" fontId="9" fillId="7" borderId="8" xfId="0" applyFont="1" applyFill="1" applyBorder="1" applyAlignment="1">
      <alignment vertical="center" wrapText="1"/>
    </xf>
    <xf numFmtId="0" fontId="9" fillId="13" borderId="8" xfId="0" applyFont="1" applyFill="1" applyBorder="1" applyAlignment="1">
      <alignment vertical="center" wrapText="1"/>
    </xf>
    <xf numFmtId="0" fontId="9" fillId="7" borderId="8" xfId="0" applyFont="1" applyFill="1" applyBorder="1" applyAlignment="1">
      <alignment horizontal="center" vertical="center" wrapText="1"/>
    </xf>
    <xf numFmtId="1" fontId="9" fillId="11" borderId="8" xfId="5" applyNumberFormat="1" applyFont="1" applyFill="1" applyBorder="1" applyAlignment="1">
      <alignment horizontal="center" vertical="center" wrapText="1"/>
    </xf>
    <xf numFmtId="9" fontId="9" fillId="11" borderId="8" xfId="5" applyFont="1" applyFill="1" applyBorder="1" applyAlignment="1">
      <alignment horizontal="center" vertical="center" wrapText="1"/>
    </xf>
    <xf numFmtId="0" fontId="9" fillId="11" borderId="8" xfId="0" applyFont="1" applyFill="1" applyBorder="1" applyAlignment="1">
      <alignment horizontal="center" vertical="center" wrapText="1"/>
    </xf>
    <xf numFmtId="0" fontId="9" fillId="11" borderId="8" xfId="0" applyFont="1" applyFill="1" applyBorder="1" applyAlignment="1">
      <alignment horizontal="left" vertical="center" wrapText="1"/>
    </xf>
    <xf numFmtId="0" fontId="9" fillId="7" borderId="8" xfId="0" applyFont="1" applyFill="1" applyBorder="1" applyAlignment="1">
      <alignment horizontal="justify" vertical="center" wrapText="1"/>
    </xf>
    <xf numFmtId="0" fontId="9" fillId="12" borderId="8" xfId="0" applyFont="1" applyFill="1" applyBorder="1" applyAlignment="1">
      <alignment horizontal="justify" vertical="center" wrapText="1"/>
    </xf>
    <xf numFmtId="0" fontId="9" fillId="12" borderId="8" xfId="4" applyFont="1" applyFill="1" applyBorder="1" applyAlignment="1">
      <alignment horizontal="justify" vertical="center" wrapText="1"/>
    </xf>
    <xf numFmtId="0" fontId="9" fillId="11" borderId="8" xfId="4" applyFont="1" applyFill="1" applyBorder="1" applyAlignment="1">
      <alignment horizontal="justify" vertical="center"/>
    </xf>
    <xf numFmtId="0" fontId="9" fillId="7" borderId="8" xfId="4" applyFont="1" applyFill="1" applyBorder="1" applyAlignment="1">
      <alignment horizontal="justify" vertical="center" wrapText="1"/>
    </xf>
    <xf numFmtId="0" fontId="9" fillId="0" borderId="8" xfId="0" applyFont="1" applyBorder="1" applyAlignment="1">
      <alignment horizontal="center" vertical="center"/>
    </xf>
    <xf numFmtId="9" fontId="9" fillId="11" borderId="8" xfId="0" applyNumberFormat="1" applyFont="1" applyFill="1" applyBorder="1" applyAlignment="1">
      <alignment horizontal="center" vertical="center" wrapText="1"/>
    </xf>
    <xf numFmtId="3" fontId="9" fillId="11" borderId="8" xfId="5" applyNumberFormat="1" applyFont="1" applyFill="1" applyBorder="1" applyAlignment="1">
      <alignment horizontal="center" vertical="center" wrapText="1"/>
    </xf>
    <xf numFmtId="4" fontId="9" fillId="11" borderId="8" xfId="0" applyNumberFormat="1" applyFont="1" applyFill="1" applyBorder="1" applyAlignment="1">
      <alignment horizontal="center" vertical="center" wrapText="1"/>
    </xf>
    <xf numFmtId="0" fontId="13" fillId="11" borderId="8" xfId="0" applyFont="1" applyFill="1" applyBorder="1" applyAlignment="1">
      <alignment horizontal="justify" vertical="center"/>
    </xf>
    <xf numFmtId="0" fontId="13" fillId="11" borderId="8" xfId="0" applyFont="1" applyFill="1" applyBorder="1" applyAlignment="1">
      <alignment horizontal="justify" vertical="center" wrapText="1"/>
    </xf>
    <xf numFmtId="0" fontId="9" fillId="7" borderId="8" xfId="0" applyFont="1" applyFill="1" applyBorder="1" applyAlignment="1">
      <alignment horizontal="left" vertical="center" wrapText="1"/>
    </xf>
    <xf numFmtId="0" fontId="14" fillId="10" borderId="76" xfId="0" applyFont="1" applyFill="1" applyBorder="1" applyAlignment="1">
      <alignment horizontal="center" vertical="center" wrapText="1"/>
    </xf>
    <xf numFmtId="0" fontId="14" fillId="10" borderId="77" xfId="0" applyFont="1" applyFill="1" applyBorder="1" applyAlignment="1">
      <alignment horizontal="center" vertical="center" wrapText="1"/>
    </xf>
    <xf numFmtId="0" fontId="14" fillId="10" borderId="78" xfId="0" applyFont="1" applyFill="1" applyBorder="1" applyAlignment="1">
      <alignment horizontal="center" vertical="center" wrapText="1"/>
    </xf>
    <xf numFmtId="166" fontId="4" fillId="0" borderId="5" xfId="1" applyNumberFormat="1" applyFont="1" applyBorder="1" applyAlignment="1">
      <alignment vertical="center"/>
    </xf>
    <xf numFmtId="166" fontId="4" fillId="0" borderId="8" xfId="1" applyNumberFormat="1" applyFont="1" applyBorder="1" applyAlignment="1">
      <alignment vertical="center"/>
    </xf>
    <xf numFmtId="166" fontId="4" fillId="0" borderId="8" xfId="1" applyNumberFormat="1" applyFont="1" applyBorder="1" applyAlignment="1">
      <alignment vertical="center" wrapText="1"/>
    </xf>
    <xf numFmtId="166" fontId="4" fillId="0" borderId="11" xfId="1" applyNumberFormat="1" applyFont="1" applyBorder="1" applyAlignment="1">
      <alignment vertical="center" wrapText="1"/>
    </xf>
    <xf numFmtId="166" fontId="4" fillId="0" borderId="26" xfId="1" applyNumberFormat="1" applyFont="1" applyBorder="1" applyAlignment="1">
      <alignment vertical="center" wrapText="1"/>
    </xf>
    <xf numFmtId="166" fontId="3" fillId="9" borderId="2" xfId="1" applyNumberFormat="1" applyFont="1" applyFill="1" applyBorder="1" applyAlignment="1">
      <alignment horizontal="center" vertical="center" wrapText="1"/>
    </xf>
    <xf numFmtId="0" fontId="8" fillId="7" borderId="7" xfId="0" applyFont="1" applyFill="1" applyBorder="1" applyAlignment="1">
      <alignment horizontal="left" vertical="center"/>
    </xf>
    <xf numFmtId="0" fontId="9" fillId="0" borderId="8" xfId="0" applyFont="1" applyBorder="1" applyAlignment="1">
      <alignment horizontal="left" vertical="center"/>
    </xf>
    <xf numFmtId="0" fontId="4" fillId="0" borderId="0" xfId="0" applyFont="1" applyAlignment="1">
      <alignment horizontal="left" vertical="center" wrapText="1"/>
    </xf>
    <xf numFmtId="0" fontId="17" fillId="8" borderId="43" xfId="0" applyFont="1" applyFill="1" applyBorder="1" applyAlignment="1">
      <alignment horizontal="left" vertical="center" wrapText="1"/>
    </xf>
    <xf numFmtId="0" fontId="17" fillId="8" borderId="45" xfId="0" applyFont="1" applyFill="1" applyBorder="1" applyAlignment="1">
      <alignment horizontal="left" vertical="center" wrapText="1"/>
    </xf>
    <xf numFmtId="0" fontId="9" fillId="0" borderId="79" xfId="9" applyFont="1" applyBorder="1" applyAlignment="1">
      <alignment vertical="center"/>
    </xf>
    <xf numFmtId="166" fontId="4" fillId="0" borderId="6" xfId="1" applyNumberFormat="1" applyFont="1" applyBorder="1" applyAlignment="1">
      <alignment vertical="center" wrapText="1"/>
    </xf>
    <xf numFmtId="166" fontId="4" fillId="0" borderId="9" xfId="1" applyNumberFormat="1" applyFont="1" applyBorder="1" applyAlignment="1">
      <alignment vertical="center" wrapText="1"/>
    </xf>
    <xf numFmtId="166" fontId="4" fillId="0" borderId="36" xfId="1" applyNumberFormat="1" applyFont="1" applyBorder="1" applyAlignment="1">
      <alignment vertical="center" wrapText="1"/>
    </xf>
    <xf numFmtId="166" fontId="4" fillId="0" borderId="12" xfId="1" applyNumberFormat="1" applyFont="1" applyBorder="1" applyAlignment="1">
      <alignment vertical="center" wrapText="1"/>
    </xf>
    <xf numFmtId="166" fontId="4" fillId="0" borderId="22" xfId="1" applyNumberFormat="1" applyFont="1" applyBorder="1" applyAlignment="1">
      <alignment vertical="center" wrapText="1"/>
    </xf>
    <xf numFmtId="166" fontId="4" fillId="0" borderId="42" xfId="1" applyNumberFormat="1" applyFont="1" applyBorder="1" applyAlignment="1">
      <alignment vertical="center" wrapText="1"/>
    </xf>
    <xf numFmtId="0" fontId="9" fillId="0" borderId="79" xfId="9" applyFont="1" applyBorder="1" applyAlignment="1">
      <alignment vertical="center" wrapText="1"/>
    </xf>
    <xf numFmtId="0" fontId="9" fillId="0" borderId="80" xfId="9" applyFont="1" applyBorder="1" applyAlignment="1">
      <alignment horizontal="center" vertical="center" wrapText="1"/>
    </xf>
    <xf numFmtId="0" fontId="9" fillId="13" borderId="80" xfId="0" applyFont="1" applyFill="1" applyBorder="1" applyAlignment="1">
      <alignment horizontal="left" vertical="center"/>
    </xf>
    <xf numFmtId="166" fontId="4" fillId="0" borderId="9" xfId="1" applyNumberFormat="1" applyFont="1" applyBorder="1" applyAlignment="1">
      <alignment horizontal="right" vertical="center" wrapText="1"/>
    </xf>
    <xf numFmtId="0" fontId="5" fillId="2" borderId="10"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0" borderId="11" xfId="0" applyFont="1" applyBorder="1" applyAlignment="1">
      <alignment horizontal="left" vertical="center" wrapText="1"/>
    </xf>
    <xf numFmtId="0" fontId="5" fillId="0" borderId="39" xfId="0" applyFont="1" applyBorder="1" applyAlignment="1">
      <alignment horizontal="left" vertical="center" wrapText="1"/>
    </xf>
    <xf numFmtId="0" fontId="5" fillId="0" borderId="12" xfId="0" applyFont="1" applyBorder="1" applyAlignment="1">
      <alignment horizontal="left" vertical="center" wrapText="1"/>
    </xf>
    <xf numFmtId="0" fontId="6" fillId="3" borderId="67" xfId="0" applyFont="1" applyFill="1" applyBorder="1" applyAlignment="1">
      <alignment horizontal="center" vertical="center" wrapText="1"/>
    </xf>
    <xf numFmtId="0" fontId="6" fillId="3" borderId="18" xfId="0" applyFont="1" applyFill="1" applyBorder="1" applyAlignment="1">
      <alignment horizontal="center" vertical="center" wrapText="1"/>
    </xf>
    <xf numFmtId="0" fontId="6" fillId="3" borderId="68" xfId="0" applyFont="1" applyFill="1" applyBorder="1" applyAlignment="1">
      <alignment horizontal="center" vertical="center" wrapText="1"/>
    </xf>
    <xf numFmtId="0" fontId="6" fillId="3" borderId="19" xfId="0" applyFont="1" applyFill="1" applyBorder="1" applyAlignment="1">
      <alignment horizontal="center" vertical="center" wrapText="1"/>
    </xf>
    <xf numFmtId="0" fontId="6" fillId="3" borderId="69" xfId="0" applyFont="1" applyFill="1" applyBorder="1" applyAlignment="1">
      <alignment horizontal="center" vertical="center" wrapText="1"/>
    </xf>
    <xf numFmtId="0" fontId="6" fillId="3" borderId="20" xfId="0" applyFont="1" applyFill="1" applyBorder="1" applyAlignment="1">
      <alignment horizontal="center" vertical="center" wrapText="1"/>
    </xf>
    <xf numFmtId="49" fontId="4" fillId="0" borderId="4" xfId="0" applyNumberFormat="1" applyFont="1" applyBorder="1" applyAlignment="1">
      <alignment horizontal="left" vertical="center" wrapText="1"/>
    </xf>
    <xf numFmtId="49" fontId="4" fillId="0" borderId="7" xfId="0" applyNumberFormat="1" applyFont="1" applyBorder="1" applyAlignment="1">
      <alignment horizontal="left" vertical="center" wrapText="1"/>
    </xf>
    <xf numFmtId="49" fontId="4" fillId="0" borderId="10" xfId="0" applyNumberFormat="1" applyFont="1" applyBorder="1" applyAlignment="1">
      <alignment horizontal="left" vertical="center" wrapText="1"/>
    </xf>
    <xf numFmtId="49" fontId="4" fillId="0" borderId="6" xfId="0" applyNumberFormat="1" applyFont="1" applyBorder="1" applyAlignment="1">
      <alignment horizontal="left" vertical="center" wrapText="1"/>
    </xf>
    <xf numFmtId="49" fontId="4" fillId="0" borderId="9" xfId="0" applyNumberFormat="1" applyFont="1" applyBorder="1" applyAlignment="1">
      <alignment horizontal="left" vertical="center" wrapText="1"/>
    </xf>
    <xf numFmtId="49" fontId="4" fillId="0" borderId="12" xfId="0" applyNumberFormat="1" applyFont="1" applyBorder="1" applyAlignment="1">
      <alignment horizontal="left" vertical="center" wrapText="1"/>
    </xf>
    <xf numFmtId="49" fontId="4" fillId="4" borderId="30" xfId="0" applyNumberFormat="1" applyFont="1" applyFill="1" applyBorder="1" applyAlignment="1">
      <alignment horizontal="left" vertical="center"/>
    </xf>
    <xf numFmtId="49" fontId="4" fillId="4" borderId="22" xfId="0" applyNumberFormat="1" applyFont="1" applyFill="1" applyBorder="1" applyAlignment="1">
      <alignment horizontal="left" vertical="center"/>
    </xf>
    <xf numFmtId="49" fontId="4" fillId="4" borderId="24" xfId="0" applyNumberFormat="1" applyFont="1" applyFill="1" applyBorder="1" applyAlignment="1">
      <alignment horizontal="left" vertical="center"/>
    </xf>
    <xf numFmtId="0" fontId="5" fillId="0" borderId="28"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27" xfId="0" applyFont="1" applyBorder="1" applyAlignment="1">
      <alignment horizontal="center" vertical="center" wrapText="1"/>
    </xf>
    <xf numFmtId="0" fontId="5" fillId="0" borderId="51" xfId="0" applyFont="1" applyBorder="1" applyAlignment="1">
      <alignment horizontal="center" vertical="center" wrapText="1"/>
    </xf>
    <xf numFmtId="0" fontId="5" fillId="0" borderId="52" xfId="0" applyFont="1" applyBorder="1" applyAlignment="1">
      <alignment horizontal="center" vertical="center" wrapText="1"/>
    </xf>
    <xf numFmtId="0" fontId="5" fillId="0" borderId="53" xfId="0" applyFont="1" applyBorder="1" applyAlignment="1">
      <alignment horizontal="center" vertical="center" wrapText="1"/>
    </xf>
    <xf numFmtId="10" fontId="4" fillId="5" borderId="37" xfId="0" applyNumberFormat="1" applyFont="1" applyFill="1" applyBorder="1" applyAlignment="1">
      <alignment horizontal="center" vertical="center" wrapText="1"/>
    </xf>
    <xf numFmtId="10" fontId="4" fillId="5" borderId="23" xfId="0" applyNumberFormat="1" applyFont="1" applyFill="1" applyBorder="1" applyAlignment="1">
      <alignment horizontal="center" vertical="center" wrapText="1"/>
    </xf>
    <xf numFmtId="10" fontId="5" fillId="6" borderId="22" xfId="2" applyNumberFormat="1" applyFont="1" applyFill="1" applyBorder="1" applyAlignment="1">
      <alignment horizontal="center" vertical="center" wrapText="1"/>
    </xf>
    <xf numFmtId="10" fontId="5" fillId="6" borderId="24" xfId="2" applyNumberFormat="1" applyFont="1" applyFill="1" applyBorder="1" applyAlignment="1">
      <alignment horizontal="center" vertical="center" wrapText="1"/>
    </xf>
    <xf numFmtId="1" fontId="4" fillId="0" borderId="31" xfId="0" applyNumberFormat="1" applyFont="1" applyBorder="1" applyAlignment="1">
      <alignment horizontal="center" vertical="center" wrapText="1"/>
    </xf>
    <xf numFmtId="1" fontId="4" fillId="0" borderId="7" xfId="0" applyNumberFormat="1" applyFont="1" applyBorder="1" applyAlignment="1">
      <alignment horizontal="center" vertical="center" wrapText="1"/>
    </xf>
    <xf numFmtId="1" fontId="4" fillId="0" borderId="41" xfId="0" applyNumberFormat="1" applyFont="1" applyBorder="1" applyAlignment="1">
      <alignment horizontal="center" vertical="center" wrapText="1"/>
    </xf>
    <xf numFmtId="1" fontId="4" fillId="0" borderId="10" xfId="0" applyNumberFormat="1" applyFont="1" applyBorder="1" applyAlignment="1">
      <alignment horizontal="center" vertical="center" wrapText="1"/>
    </xf>
    <xf numFmtId="0" fontId="4" fillId="0" borderId="29" xfId="0" applyFont="1" applyBorder="1" applyAlignment="1">
      <alignment horizontal="left" vertical="center" wrapText="1"/>
    </xf>
    <xf numFmtId="0" fontId="4" fillId="0" borderId="37" xfId="0" applyFont="1" applyBorder="1" applyAlignment="1">
      <alignment horizontal="left" vertical="center" wrapText="1"/>
    </xf>
    <xf numFmtId="0" fontId="4" fillId="0" borderId="23" xfId="0" applyFont="1" applyBorder="1" applyAlignment="1">
      <alignment horizontal="left" vertical="center" wrapText="1"/>
    </xf>
    <xf numFmtId="10" fontId="4" fillId="0" borderId="33" xfId="0" applyNumberFormat="1" applyFont="1" applyBorder="1" applyAlignment="1">
      <alignment horizontal="center" vertical="center" wrapText="1"/>
    </xf>
    <xf numFmtId="10" fontId="4" fillId="0" borderId="8" xfId="0" applyNumberFormat="1" applyFont="1" applyBorder="1" applyAlignment="1">
      <alignment horizontal="center" vertical="center" wrapText="1"/>
    </xf>
    <xf numFmtId="10" fontId="4" fillId="0" borderId="26" xfId="0" applyNumberFormat="1" applyFont="1" applyBorder="1" applyAlignment="1">
      <alignment horizontal="center" vertical="center" wrapText="1"/>
    </xf>
    <xf numFmtId="10" fontId="4" fillId="0" borderId="11" xfId="0" applyNumberFormat="1" applyFont="1" applyBorder="1" applyAlignment="1">
      <alignment horizontal="center" vertical="center" wrapText="1"/>
    </xf>
    <xf numFmtId="1" fontId="4" fillId="0" borderId="33" xfId="0" applyNumberFormat="1" applyFont="1" applyBorder="1" applyAlignment="1" applyProtection="1">
      <alignment horizontal="center" vertical="center" wrapText="1"/>
      <protection locked="0"/>
    </xf>
    <xf numFmtId="1" fontId="4" fillId="0" borderId="8" xfId="0" applyNumberFormat="1" applyFont="1" applyBorder="1" applyAlignment="1" applyProtection="1">
      <alignment horizontal="center" vertical="center" wrapText="1"/>
      <protection locked="0"/>
    </xf>
    <xf numFmtId="1" fontId="4" fillId="0" borderId="26" xfId="0" applyNumberFormat="1" applyFont="1" applyBorder="1" applyAlignment="1" applyProtection="1">
      <alignment horizontal="center" vertical="center" wrapText="1"/>
      <protection locked="0"/>
    </xf>
    <xf numFmtId="1" fontId="4" fillId="0" borderId="11" xfId="0" applyNumberFormat="1" applyFont="1" applyBorder="1" applyAlignment="1" applyProtection="1">
      <alignment horizontal="center" vertical="center" wrapText="1"/>
      <protection locked="0"/>
    </xf>
    <xf numFmtId="49" fontId="4" fillId="0" borderId="31" xfId="0" applyNumberFormat="1" applyFont="1" applyBorder="1" applyAlignment="1">
      <alignment horizontal="left" vertical="center" wrapText="1"/>
    </xf>
    <xf numFmtId="49" fontId="4" fillId="0" borderId="41" xfId="0" applyNumberFormat="1" applyFont="1" applyBorder="1" applyAlignment="1">
      <alignment horizontal="left" vertical="center" wrapText="1"/>
    </xf>
    <xf numFmtId="10" fontId="4" fillId="0" borderId="29" xfId="0" applyNumberFormat="1" applyFont="1" applyBorder="1" applyAlignment="1">
      <alignment horizontal="center" vertical="center" wrapText="1"/>
    </xf>
    <xf numFmtId="10" fontId="4" fillId="0" borderId="37" xfId="0" applyNumberFormat="1" applyFont="1" applyBorder="1" applyAlignment="1">
      <alignment horizontal="center" vertical="center" wrapText="1"/>
    </xf>
    <xf numFmtId="10" fontId="4" fillId="0" borderId="23" xfId="0" applyNumberFormat="1" applyFont="1" applyBorder="1" applyAlignment="1">
      <alignment horizontal="center" vertical="center" wrapText="1"/>
    </xf>
    <xf numFmtId="1" fontId="4" fillId="0" borderId="29" xfId="0" applyNumberFormat="1" applyFont="1" applyBorder="1" applyAlignment="1" applyProtection="1">
      <alignment horizontal="center" vertical="center" wrapText="1"/>
      <protection locked="0"/>
    </xf>
    <xf numFmtId="1" fontId="4" fillId="0" borderId="37" xfId="0" applyNumberFormat="1" applyFont="1" applyBorder="1" applyAlignment="1" applyProtection="1">
      <alignment horizontal="center" vertical="center" wrapText="1"/>
      <protection locked="0"/>
    </xf>
    <xf numFmtId="1" fontId="4" fillId="0" borderId="23" xfId="0" applyNumberFormat="1" applyFont="1" applyBorder="1" applyAlignment="1" applyProtection="1">
      <alignment horizontal="center" vertical="center" wrapText="1"/>
      <protection locked="0"/>
    </xf>
    <xf numFmtId="10" fontId="4" fillId="6" borderId="29" xfId="0" applyNumberFormat="1" applyFont="1" applyFill="1" applyBorder="1" applyAlignment="1">
      <alignment horizontal="center" vertical="center" wrapText="1"/>
    </xf>
    <xf numFmtId="10" fontId="4" fillId="6" borderId="37" xfId="0" applyNumberFormat="1" applyFont="1" applyFill="1" applyBorder="1" applyAlignment="1">
      <alignment horizontal="center" vertical="center" wrapText="1"/>
    </xf>
    <xf numFmtId="10" fontId="4" fillId="6" borderId="23" xfId="0" applyNumberFormat="1" applyFont="1" applyFill="1" applyBorder="1" applyAlignment="1">
      <alignment horizontal="center" vertical="center" wrapText="1"/>
    </xf>
    <xf numFmtId="1" fontId="4" fillId="0" borderId="4" xfId="0" applyNumberFormat="1" applyFont="1" applyBorder="1" applyAlignment="1">
      <alignment horizontal="center" vertical="center" wrapText="1"/>
    </xf>
    <xf numFmtId="10" fontId="4" fillId="0" borderId="5" xfId="0" applyNumberFormat="1" applyFont="1" applyBorder="1" applyAlignment="1">
      <alignment horizontal="center" vertical="center" wrapText="1"/>
    </xf>
    <xf numFmtId="1" fontId="4" fillId="0" borderId="5" xfId="0" applyNumberFormat="1" applyFont="1" applyBorder="1" applyAlignment="1" applyProtection="1">
      <alignment horizontal="center" vertical="center" wrapText="1"/>
      <protection locked="0"/>
    </xf>
    <xf numFmtId="49" fontId="4" fillId="0" borderId="42" xfId="0" applyNumberFormat="1" applyFont="1" applyBorder="1" applyAlignment="1">
      <alignment horizontal="left" vertical="center" wrapText="1"/>
    </xf>
    <xf numFmtId="49" fontId="4" fillId="0" borderId="30" xfId="0" applyNumberFormat="1" applyFont="1" applyBorder="1" applyAlignment="1">
      <alignment horizontal="left" vertical="center" wrapText="1"/>
    </xf>
    <xf numFmtId="0" fontId="0" fillId="0" borderId="22" xfId="0" applyBorder="1" applyAlignment="1">
      <alignment horizontal="left" vertical="center" wrapText="1"/>
    </xf>
    <xf numFmtId="0" fontId="0" fillId="0" borderId="24" xfId="0" applyBorder="1" applyAlignment="1">
      <alignment horizontal="left" vertical="center" wrapText="1"/>
    </xf>
    <xf numFmtId="0" fontId="4" fillId="0" borderId="5" xfId="0" applyFont="1" applyBorder="1" applyAlignment="1">
      <alignment horizontal="left" vertical="center" wrapText="1"/>
    </xf>
    <xf numFmtId="0" fontId="4" fillId="0" borderId="8" xfId="0" applyFont="1" applyBorder="1" applyAlignment="1">
      <alignment horizontal="left" vertical="center" wrapText="1"/>
    </xf>
    <xf numFmtId="0" fontId="4" fillId="0" borderId="11" xfId="0" applyFont="1" applyBorder="1" applyAlignment="1">
      <alignment horizontal="left" vertical="center" wrapText="1"/>
    </xf>
    <xf numFmtId="0" fontId="17" fillId="8" borderId="1" xfId="0" applyFont="1" applyFill="1" applyBorder="1" applyAlignment="1">
      <alignment horizontal="center" vertical="center" wrapText="1"/>
    </xf>
    <xf numFmtId="0" fontId="17" fillId="8" borderId="2" xfId="0" applyFont="1" applyFill="1" applyBorder="1" applyAlignment="1">
      <alignment horizontal="center" vertical="center" wrapText="1"/>
    </xf>
    <xf numFmtId="0" fontId="17" fillId="8" borderId="3" xfId="0" applyFont="1" applyFill="1" applyBorder="1" applyAlignment="1">
      <alignment horizontal="center" vertical="center" wrapText="1"/>
    </xf>
    <xf numFmtId="0" fontId="17" fillId="4" borderId="57" xfId="0" applyFont="1" applyFill="1" applyBorder="1" applyAlignment="1">
      <alignment horizontal="center" vertical="center" wrapText="1"/>
    </xf>
    <xf numFmtId="0" fontId="17" fillId="4" borderId="58" xfId="0" applyFont="1" applyFill="1" applyBorder="1" applyAlignment="1">
      <alignment horizontal="center" vertical="center" wrapText="1"/>
    </xf>
    <xf numFmtId="0" fontId="17" fillId="4" borderId="59" xfId="0" applyFont="1" applyFill="1" applyBorder="1" applyAlignment="1">
      <alignment horizontal="center" vertical="center" wrapText="1"/>
    </xf>
    <xf numFmtId="0" fontId="17" fillId="8" borderId="75" xfId="0" applyFont="1" applyFill="1" applyBorder="1" applyAlignment="1">
      <alignment horizontal="center" vertical="center" wrapText="1"/>
    </xf>
    <xf numFmtId="0" fontId="17" fillId="8" borderId="49" xfId="0" applyFont="1" applyFill="1" applyBorder="1" applyAlignment="1">
      <alignment horizontal="center" vertical="center" wrapText="1"/>
    </xf>
    <xf numFmtId="49" fontId="4" fillId="0" borderId="22" xfId="0" applyNumberFormat="1" applyFont="1" applyBorder="1" applyAlignment="1">
      <alignment horizontal="left" vertical="center" wrapText="1"/>
    </xf>
    <xf numFmtId="49" fontId="4" fillId="0" borderId="24" xfId="0" applyNumberFormat="1" applyFont="1" applyBorder="1" applyAlignment="1">
      <alignment horizontal="left" vertical="center" wrapText="1"/>
    </xf>
    <xf numFmtId="49" fontId="4" fillId="0" borderId="30" xfId="0" applyNumberFormat="1" applyFont="1" applyBorder="1" applyAlignment="1">
      <alignment horizontal="left" vertical="center"/>
    </xf>
    <xf numFmtId="49" fontId="4" fillId="0" borderId="22" xfId="0" applyNumberFormat="1" applyFont="1" applyBorder="1" applyAlignment="1">
      <alignment horizontal="left" vertical="center"/>
    </xf>
    <xf numFmtId="49" fontId="4" fillId="0" borderId="24" xfId="0" applyNumberFormat="1" applyFont="1" applyBorder="1" applyAlignment="1">
      <alignment horizontal="left" vertical="center"/>
    </xf>
    <xf numFmtId="0" fontId="3" fillId="2" borderId="57" xfId="0" applyFont="1" applyFill="1" applyBorder="1" applyAlignment="1">
      <alignment horizontal="center" vertical="center" wrapText="1"/>
    </xf>
    <xf numFmtId="0" fontId="3" fillId="2" borderId="58" xfId="0" applyFont="1" applyFill="1" applyBorder="1" applyAlignment="1">
      <alignment horizontal="center" vertical="center" wrapText="1"/>
    </xf>
    <xf numFmtId="0" fontId="5" fillId="0" borderId="64" xfId="0" applyFont="1" applyBorder="1" applyAlignment="1">
      <alignment horizontal="center" vertical="center" wrapText="1"/>
    </xf>
    <xf numFmtId="0" fontId="5" fillId="0" borderId="65" xfId="0" applyFont="1" applyBorder="1" applyAlignment="1">
      <alignment horizontal="center" vertical="center" wrapText="1"/>
    </xf>
    <xf numFmtId="0" fontId="5" fillId="0" borderId="35" xfId="0" applyFont="1" applyBorder="1" applyAlignment="1">
      <alignment horizontal="center" vertical="center" wrapText="1"/>
    </xf>
    <xf numFmtId="0" fontId="5" fillId="0" borderId="34" xfId="0" applyFont="1" applyBorder="1" applyAlignment="1">
      <alignment horizontal="center" vertical="center" wrapText="1"/>
    </xf>
    <xf numFmtId="0" fontId="5" fillId="2" borderId="4"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0" borderId="66" xfId="0" applyFont="1" applyBorder="1" applyAlignment="1">
      <alignment horizontal="center" vertical="center" wrapText="1"/>
    </xf>
    <xf numFmtId="49" fontId="4" fillId="0" borderId="36" xfId="0" applyNumberFormat="1" applyFont="1" applyBorder="1" applyAlignment="1">
      <alignment horizontal="left" vertical="center" wrapText="1"/>
    </xf>
    <xf numFmtId="0" fontId="3" fillId="0" borderId="64" xfId="0" applyFont="1" applyBorder="1" applyAlignment="1">
      <alignment horizontal="center" vertical="center" wrapText="1"/>
    </xf>
    <xf numFmtId="0" fontId="3" fillId="0" borderId="65" xfId="0" applyFont="1" applyBorder="1" applyAlignment="1">
      <alignment horizontal="center" vertical="center" wrapText="1"/>
    </xf>
    <xf numFmtId="0" fontId="3" fillId="0" borderId="35" xfId="0" applyFont="1" applyBorder="1" applyAlignment="1">
      <alignment horizontal="center" vertical="center" wrapText="1"/>
    </xf>
    <xf numFmtId="0" fontId="7" fillId="4" borderId="70" xfId="0" applyFont="1" applyFill="1" applyBorder="1" applyAlignment="1">
      <alignment horizontal="center" vertical="center" wrapText="1"/>
    </xf>
    <xf numFmtId="0" fontId="7" fillId="4" borderId="71" xfId="0" applyFont="1" applyFill="1" applyBorder="1" applyAlignment="1">
      <alignment horizontal="center" vertical="center" wrapText="1"/>
    </xf>
    <xf numFmtId="0" fontId="7" fillId="4" borderId="72" xfId="0" applyFont="1" applyFill="1" applyBorder="1" applyAlignment="1">
      <alignment horizontal="center" vertical="center" wrapText="1"/>
    </xf>
    <xf numFmtId="49" fontId="4" fillId="0" borderId="47" xfId="0" applyNumberFormat="1" applyFont="1" applyBorder="1" applyAlignment="1">
      <alignment horizontal="left" vertical="center" wrapText="1"/>
    </xf>
    <xf numFmtId="49" fontId="4" fillId="0" borderId="48" xfId="0" applyNumberFormat="1" applyFont="1" applyBorder="1" applyAlignment="1">
      <alignment horizontal="left" vertical="center" wrapText="1"/>
    </xf>
    <xf numFmtId="49" fontId="4" fillId="0" borderId="62" xfId="0" applyNumberFormat="1" applyFont="1" applyBorder="1" applyAlignment="1">
      <alignment horizontal="left" vertical="center" wrapText="1"/>
    </xf>
    <xf numFmtId="0" fontId="5" fillId="0" borderId="26"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8" xfId="0" applyFont="1" applyBorder="1" applyAlignment="1">
      <alignment horizontal="center" vertical="center" wrapText="1"/>
    </xf>
    <xf numFmtId="0" fontId="3" fillId="0" borderId="34"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17" xfId="0" applyFont="1" applyBorder="1" applyAlignment="1">
      <alignment horizontal="center" vertical="center" wrapText="1"/>
    </xf>
    <xf numFmtId="0" fontId="19" fillId="3" borderId="63" xfId="0" applyFont="1" applyFill="1" applyBorder="1" applyAlignment="1">
      <alignment horizontal="center" vertical="center" wrapText="1"/>
    </xf>
    <xf numFmtId="0" fontId="19" fillId="3" borderId="55" xfId="0" applyFont="1" applyFill="1" applyBorder="1" applyAlignment="1">
      <alignment horizontal="center" vertical="center" wrapText="1"/>
    </xf>
    <xf numFmtId="0" fontId="19" fillId="3" borderId="46" xfId="0" applyFont="1" applyFill="1" applyBorder="1" applyAlignment="1">
      <alignment horizontal="center" vertical="center" wrapText="1"/>
    </xf>
    <xf numFmtId="0" fontId="19" fillId="3" borderId="54" xfId="0" applyFont="1" applyFill="1" applyBorder="1" applyAlignment="1">
      <alignment horizontal="center" vertical="center" wrapText="1"/>
    </xf>
    <xf numFmtId="0" fontId="7" fillId="4" borderId="64" xfId="0" applyFont="1" applyFill="1" applyBorder="1" applyAlignment="1">
      <alignment horizontal="center" vertical="center" wrapText="1"/>
    </xf>
    <xf numFmtId="0" fontId="7" fillId="4" borderId="65" xfId="0" applyFont="1" applyFill="1" applyBorder="1" applyAlignment="1">
      <alignment horizontal="center" vertical="center" wrapText="1"/>
    </xf>
    <xf numFmtId="0" fontId="7" fillId="4" borderId="35" xfId="0" applyFont="1" applyFill="1" applyBorder="1" applyAlignment="1">
      <alignment horizontal="center" vertical="center" wrapText="1"/>
    </xf>
    <xf numFmtId="0" fontId="7" fillId="4" borderId="42" xfId="0" applyFont="1" applyFill="1" applyBorder="1" applyAlignment="1">
      <alignment horizontal="center" vertical="center" wrapText="1"/>
    </xf>
    <xf numFmtId="0" fontId="7" fillId="4" borderId="24" xfId="0" applyFont="1" applyFill="1" applyBorder="1" applyAlignment="1">
      <alignment horizontal="center" vertical="center" wrapText="1"/>
    </xf>
    <xf numFmtId="0" fontId="19" fillId="3" borderId="13" xfId="0" applyFont="1" applyFill="1" applyBorder="1" applyAlignment="1">
      <alignment horizontal="center" vertical="center" wrapText="1"/>
    </xf>
    <xf numFmtId="0" fontId="19" fillId="3" borderId="14" xfId="0" applyFont="1" applyFill="1" applyBorder="1" applyAlignment="1">
      <alignment horizontal="center" vertical="center" wrapText="1"/>
    </xf>
    <xf numFmtId="0" fontId="19" fillId="3" borderId="56" xfId="0" applyFont="1" applyFill="1" applyBorder="1" applyAlignment="1">
      <alignment horizontal="center" vertical="center" wrapText="1"/>
    </xf>
    <xf numFmtId="0" fontId="7" fillId="4" borderId="7" xfId="0" applyFont="1" applyFill="1" applyBorder="1" applyAlignment="1">
      <alignment horizontal="center" vertical="center" wrapText="1"/>
    </xf>
    <xf numFmtId="0" fontId="7" fillId="4" borderId="8"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3" fillId="0" borderId="66" xfId="0" applyFont="1" applyBorder="1" applyAlignment="1">
      <alignment horizontal="center" vertical="center" wrapText="1"/>
    </xf>
    <xf numFmtId="0" fontId="6" fillId="3" borderId="60" xfId="0" applyFont="1" applyFill="1" applyBorder="1" applyAlignment="1">
      <alignment horizontal="center" vertical="center" wrapText="1"/>
    </xf>
    <xf numFmtId="0" fontId="6" fillId="3" borderId="61" xfId="0" applyFont="1" applyFill="1" applyBorder="1" applyAlignment="1">
      <alignment horizontal="center" vertical="center" wrapText="1"/>
    </xf>
    <xf numFmtId="10" fontId="4" fillId="5" borderId="5" xfId="0" applyNumberFormat="1" applyFont="1" applyFill="1" applyBorder="1" applyAlignment="1">
      <alignment horizontal="center" vertical="center" wrapText="1"/>
    </xf>
    <xf numFmtId="10" fontId="4" fillId="5" borderId="8" xfId="0" applyNumberFormat="1" applyFont="1" applyFill="1" applyBorder="1" applyAlignment="1">
      <alignment horizontal="center" vertical="center" wrapText="1"/>
    </xf>
    <xf numFmtId="0" fontId="5" fillId="5" borderId="34" xfId="0" applyFont="1" applyFill="1" applyBorder="1" applyAlignment="1">
      <alignment horizontal="center" vertical="center" wrapText="1"/>
    </xf>
    <xf numFmtId="0" fontId="5" fillId="5" borderId="65" xfId="0" applyFont="1" applyFill="1" applyBorder="1" applyAlignment="1">
      <alignment horizontal="center" vertical="center" wrapText="1"/>
    </xf>
    <xf numFmtId="0" fontId="5" fillId="5" borderId="35" xfId="0" applyFont="1" applyFill="1" applyBorder="1" applyAlignment="1">
      <alignment horizontal="center" vertical="center" wrapText="1"/>
    </xf>
    <xf numFmtId="10" fontId="4" fillId="5" borderId="29" xfId="0" applyNumberFormat="1" applyFont="1" applyFill="1" applyBorder="1" applyAlignment="1">
      <alignment horizontal="center" vertical="center" wrapText="1"/>
    </xf>
    <xf numFmtId="0" fontId="5" fillId="6" borderId="8" xfId="0" applyFont="1" applyFill="1" applyBorder="1" applyAlignment="1">
      <alignment horizontal="center" vertical="center" wrapText="1"/>
    </xf>
    <xf numFmtId="0" fontId="5" fillId="6" borderId="9" xfId="0" applyFont="1" applyFill="1" applyBorder="1" applyAlignment="1">
      <alignment horizontal="center" vertical="center" wrapText="1"/>
    </xf>
    <xf numFmtId="10" fontId="5" fillId="6" borderId="30" xfId="2" applyNumberFormat="1" applyFont="1" applyFill="1" applyBorder="1" applyAlignment="1">
      <alignment horizontal="center" vertical="center" wrapText="1"/>
    </xf>
    <xf numFmtId="10" fontId="5" fillId="6" borderId="6" xfId="2" applyNumberFormat="1" applyFont="1" applyFill="1" applyBorder="1" applyAlignment="1">
      <alignment horizontal="center" vertical="center" wrapText="1"/>
    </xf>
    <xf numFmtId="10" fontId="5" fillId="6" borderId="9" xfId="2" applyNumberFormat="1" applyFont="1" applyFill="1" applyBorder="1" applyAlignment="1">
      <alignment horizontal="center" vertical="center" wrapText="1"/>
    </xf>
  </cellXfs>
  <cellStyles count="10">
    <cellStyle name="Millares" xfId="1" builtinId="3"/>
    <cellStyle name="Millares [0] 2 2 2" xfId="6"/>
    <cellStyle name="Millares 3" xfId="7"/>
    <cellStyle name="Normal" xfId="0" builtinId="0"/>
    <cellStyle name="Normal 11" xfId="9"/>
    <cellStyle name="Normal 2 2 2 5" xfId="8"/>
    <cellStyle name="Normal 3" xfId="3"/>
    <cellStyle name="Normal 3 2 2" xfId="4"/>
    <cellStyle name="Porcentaje" xfId="2" builtinId="5"/>
    <cellStyle name="Porcentaje 3 2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juliacuisman/Downloads/Avances/I%20Trimestre/OFIC_ASESORA_PLANEACI&#211;N_Plan_de_Acci&#243;n_2022%201er%20Trimest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5"/>
    </sheetNames>
    <sheetDataSet>
      <sheetData sheetId="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L309"/>
  <sheetViews>
    <sheetView showGridLines="0" tabSelected="1" zoomScaleNormal="100" workbookViewId="0">
      <pane ySplit="8" topLeftCell="A18" activePane="bottomLeft" state="frozen"/>
      <selection pane="bottomLeft" activeCell="P11" sqref="P11"/>
    </sheetView>
  </sheetViews>
  <sheetFormatPr baseColWidth="10" defaultColWidth="11.42578125" defaultRowHeight="16.5" x14ac:dyDescent="0.25"/>
  <cols>
    <col min="1" max="1" width="4.140625" style="14" customWidth="1"/>
    <col min="2" max="2" width="20.85546875" style="14" customWidth="1"/>
    <col min="3" max="3" width="11.42578125" style="57"/>
    <col min="4" max="4" width="15.85546875" style="14" customWidth="1"/>
    <col min="5" max="6" width="11.42578125" style="14"/>
    <col min="7" max="7" width="13.140625" style="14" customWidth="1"/>
    <col min="8" max="11" width="13.140625" style="14" hidden="1" customWidth="1"/>
    <col min="12" max="12" width="17.140625" style="14" hidden="1" customWidth="1"/>
    <col min="13" max="13" width="1.28515625" style="14" customWidth="1"/>
    <col min="14" max="14" width="7.42578125" style="57" customWidth="1"/>
    <col min="15" max="15" width="25.7109375" style="14" customWidth="1"/>
    <col min="16" max="16" width="18.42578125" style="14" customWidth="1"/>
    <col min="17" max="17" width="16.42578125" style="14" customWidth="1"/>
    <col min="18" max="18" width="13.42578125" style="14" customWidth="1"/>
    <col min="19" max="22" width="13.42578125" style="57" hidden="1" customWidth="1"/>
    <col min="23" max="23" width="1.42578125" style="58" customWidth="1"/>
    <col min="24" max="24" width="10.42578125" style="14" customWidth="1"/>
    <col min="25" max="25" width="25.85546875" style="14" customWidth="1"/>
    <col min="26" max="26" width="17.42578125" style="14" customWidth="1"/>
    <col min="27" max="27" width="9.7109375" style="14" customWidth="1"/>
    <col min="28" max="28" width="11.42578125" style="14"/>
    <col min="29" max="32" width="0" style="14" hidden="1" customWidth="1"/>
    <col min="33" max="33" width="1.42578125" style="14" customWidth="1"/>
    <col min="34" max="34" width="16.42578125" style="94" customWidth="1"/>
    <col min="35" max="35" width="17.140625" style="94" customWidth="1"/>
    <col min="36" max="36" width="2.28515625" style="14" hidden="1" customWidth="1"/>
    <col min="37" max="40" width="12.85546875" style="14" hidden="1" customWidth="1"/>
    <col min="41" max="44" width="12.7109375" style="2" hidden="1" customWidth="1"/>
    <col min="45" max="48" width="12.85546875" style="2" hidden="1" customWidth="1"/>
    <col min="49" max="49" width="13.85546875" style="2" hidden="1" customWidth="1"/>
    <col min="50" max="50" width="14.140625" style="2" hidden="1" customWidth="1"/>
    <col min="51" max="62" width="12.85546875" style="2" hidden="1" customWidth="1"/>
    <col min="63" max="70" width="15.140625" style="2" hidden="1" customWidth="1"/>
    <col min="71" max="71" width="14.28515625" style="161" hidden="1" customWidth="1"/>
    <col min="72" max="90" width="11.42578125" style="2"/>
    <col min="91" max="16384" width="11.42578125" style="14"/>
  </cols>
  <sheetData>
    <row r="1" spans="1:90" s="2" customFormat="1" ht="18.75" thickBot="1" x14ac:dyDescent="0.3">
      <c r="A1" s="296" t="s">
        <v>0</v>
      </c>
      <c r="B1" s="297"/>
      <c r="C1" s="297"/>
      <c r="D1" s="297"/>
      <c r="E1" s="297"/>
      <c r="F1" s="297"/>
      <c r="G1" s="297"/>
      <c r="H1" s="297"/>
      <c r="I1" s="297"/>
      <c r="J1" s="297"/>
      <c r="K1" s="297"/>
      <c r="L1" s="297"/>
      <c r="M1" s="297"/>
      <c r="N1" s="297"/>
      <c r="O1" s="297"/>
      <c r="P1" s="297"/>
      <c r="Q1" s="297"/>
      <c r="R1" s="297"/>
      <c r="S1" s="297"/>
      <c r="T1" s="297"/>
      <c r="U1" s="297"/>
      <c r="V1" s="297"/>
      <c r="W1" s="297"/>
      <c r="X1" s="297"/>
      <c r="Y1" s="297"/>
      <c r="Z1" s="297"/>
      <c r="AA1" s="297"/>
      <c r="AB1" s="297"/>
      <c r="AC1" s="297"/>
      <c r="AD1" s="297"/>
      <c r="AE1" s="297"/>
      <c r="AF1" s="297"/>
      <c r="AG1" s="297"/>
      <c r="AH1" s="297"/>
      <c r="AI1" s="297"/>
      <c r="AJ1" s="138"/>
      <c r="AK1" s="1"/>
      <c r="AL1" s="1"/>
      <c r="AM1" s="1"/>
      <c r="AN1" s="1"/>
      <c r="BS1" s="161"/>
    </row>
    <row r="2" spans="1:90" s="2" customFormat="1" ht="17.25" thickBot="1" x14ac:dyDescent="0.3">
      <c r="A2" s="302" t="s">
        <v>1</v>
      </c>
      <c r="B2" s="303"/>
      <c r="C2" s="303"/>
      <c r="D2" s="3">
        <v>2023</v>
      </c>
      <c r="E2" s="237" t="s">
        <v>1746</v>
      </c>
      <c r="F2" s="238"/>
      <c r="G2" s="238"/>
      <c r="H2" s="238"/>
      <c r="I2" s="238"/>
      <c r="J2" s="238"/>
      <c r="K2" s="238"/>
      <c r="L2" s="238"/>
      <c r="M2" s="238"/>
      <c r="N2" s="239"/>
      <c r="O2" s="90" t="s">
        <v>2</v>
      </c>
      <c r="P2" s="240" t="s">
        <v>1830</v>
      </c>
      <c r="Q2" s="241"/>
      <c r="R2" s="242"/>
      <c r="S2" s="5"/>
      <c r="T2" s="5"/>
      <c r="U2" s="5"/>
      <c r="V2" s="5"/>
      <c r="W2" s="4"/>
      <c r="X2" s="4"/>
      <c r="Y2" s="4"/>
      <c r="Z2" s="4"/>
      <c r="AA2" s="4"/>
      <c r="AB2" s="4"/>
      <c r="AC2" s="4"/>
      <c r="AD2" s="4"/>
      <c r="AE2" s="4"/>
      <c r="AF2" s="4"/>
      <c r="AG2" s="4"/>
      <c r="AH2" s="203"/>
      <c r="AI2" s="203"/>
      <c r="AJ2" s="4"/>
      <c r="AK2" s="4"/>
      <c r="AL2" s="4"/>
      <c r="AM2" s="4"/>
      <c r="AN2" s="4"/>
      <c r="BS2" s="161"/>
    </row>
    <row r="3" spans="1:90" s="2" customFormat="1" ht="17.25" thickTop="1" x14ac:dyDescent="0.25">
      <c r="A3" s="304" t="s">
        <v>3</v>
      </c>
      <c r="B3" s="305"/>
      <c r="C3" s="305"/>
      <c r="D3" s="301" t="s">
        <v>1829</v>
      </c>
      <c r="E3" s="299"/>
      <c r="F3" s="299"/>
      <c r="G3" s="299"/>
      <c r="H3" s="299"/>
      <c r="I3" s="299"/>
      <c r="J3" s="299"/>
      <c r="K3" s="299"/>
      <c r="L3" s="299"/>
      <c r="M3" s="299"/>
      <c r="N3" s="306"/>
      <c r="O3" s="4"/>
      <c r="P3" s="4"/>
      <c r="Q3" s="4"/>
      <c r="R3" s="4"/>
      <c r="S3" s="4"/>
      <c r="T3" s="4"/>
      <c r="U3" s="4"/>
      <c r="V3" s="4"/>
      <c r="W3" s="4"/>
      <c r="X3" s="4"/>
      <c r="Y3" s="4"/>
      <c r="Z3" s="4"/>
      <c r="AA3" s="4"/>
      <c r="AB3" s="4"/>
      <c r="AC3" s="4"/>
      <c r="AD3" s="4"/>
      <c r="AE3" s="4"/>
      <c r="AF3" s="4"/>
      <c r="AG3" s="4"/>
      <c r="AH3" s="203"/>
      <c r="AI3" s="203"/>
      <c r="AJ3" s="4"/>
      <c r="AK3" s="4"/>
      <c r="AL3" s="4"/>
      <c r="AM3" s="4"/>
      <c r="AN3" s="4"/>
      <c r="BS3" s="161"/>
    </row>
    <row r="4" spans="1:90" s="2" customFormat="1" ht="17.25" thickBot="1" x14ac:dyDescent="0.3">
      <c r="A4" s="217" t="s">
        <v>4</v>
      </c>
      <c r="B4" s="218"/>
      <c r="C4" s="218"/>
      <c r="D4" s="219"/>
      <c r="E4" s="219"/>
      <c r="F4" s="219"/>
      <c r="G4" s="219"/>
      <c r="H4" s="220"/>
      <c r="I4" s="220"/>
      <c r="J4" s="220"/>
      <c r="K4" s="220"/>
      <c r="L4" s="220"/>
      <c r="M4" s="220"/>
      <c r="N4" s="221"/>
      <c r="S4" s="4"/>
      <c r="T4" s="4"/>
      <c r="U4" s="4"/>
      <c r="V4" s="4"/>
      <c r="AH4" s="203"/>
      <c r="AI4" s="203"/>
      <c r="BS4" s="161"/>
    </row>
    <row r="5" spans="1:90" s="2" customFormat="1" ht="21" thickBot="1" x14ac:dyDescent="0.3">
      <c r="C5" s="4"/>
      <c r="N5" s="4"/>
      <c r="S5" s="4"/>
      <c r="T5" s="4"/>
      <c r="U5" s="4"/>
      <c r="V5" s="4"/>
      <c r="AH5" s="203"/>
      <c r="AI5" s="203"/>
      <c r="AK5" s="321" t="s">
        <v>13</v>
      </c>
      <c r="AL5" s="322"/>
      <c r="AM5" s="322"/>
      <c r="AN5" s="322"/>
      <c r="AO5" s="322"/>
      <c r="AP5" s="322"/>
      <c r="AQ5" s="322"/>
      <c r="AR5" s="322"/>
      <c r="AS5" s="322"/>
      <c r="AT5" s="322"/>
      <c r="AU5" s="322"/>
      <c r="AV5" s="322"/>
      <c r="AW5" s="322"/>
      <c r="AX5" s="322"/>
      <c r="AY5" s="322"/>
      <c r="AZ5" s="322"/>
      <c r="BA5" s="322"/>
      <c r="BB5" s="322"/>
      <c r="BC5" s="322"/>
      <c r="BD5" s="322"/>
      <c r="BE5" s="322"/>
      <c r="BF5" s="322"/>
      <c r="BG5" s="322"/>
      <c r="BH5" s="322"/>
      <c r="BI5" s="322"/>
      <c r="BJ5" s="322"/>
      <c r="BK5" s="322"/>
      <c r="BL5" s="322"/>
      <c r="BM5" s="322"/>
      <c r="BN5" s="322"/>
      <c r="BO5" s="322"/>
      <c r="BP5" s="322"/>
      <c r="BQ5" s="322"/>
      <c r="BR5" s="322"/>
      <c r="BS5" s="323"/>
    </row>
    <row r="6" spans="1:90" s="2" customFormat="1" ht="20.25" x14ac:dyDescent="0.25">
      <c r="A6" s="324" t="s">
        <v>1751</v>
      </c>
      <c r="B6" s="325"/>
      <c r="C6" s="325"/>
      <c r="D6" s="325"/>
      <c r="E6" s="325"/>
      <c r="F6" s="325"/>
      <c r="G6" s="325"/>
      <c r="H6" s="326"/>
      <c r="I6" s="326"/>
      <c r="J6" s="326"/>
      <c r="K6" s="326"/>
      <c r="L6" s="327"/>
      <c r="M6" s="91"/>
      <c r="N6" s="324" t="s">
        <v>1768</v>
      </c>
      <c r="O6" s="325"/>
      <c r="P6" s="325"/>
      <c r="Q6" s="325"/>
      <c r="R6" s="325"/>
      <c r="S6" s="325"/>
      <c r="T6" s="325"/>
      <c r="U6" s="325"/>
      <c r="V6" s="335"/>
      <c r="X6" s="324" t="s">
        <v>1770</v>
      </c>
      <c r="Y6" s="325"/>
      <c r="Z6" s="325"/>
      <c r="AA6" s="325"/>
      <c r="AB6" s="325"/>
      <c r="AC6" s="326"/>
      <c r="AD6" s="326"/>
      <c r="AE6" s="326"/>
      <c r="AF6" s="327"/>
      <c r="AG6" s="91"/>
      <c r="AH6" s="333" t="s">
        <v>1771</v>
      </c>
      <c r="AI6" s="334"/>
      <c r="AK6" s="308" t="s">
        <v>1780</v>
      </c>
      <c r="AL6" s="309"/>
      <c r="AM6" s="309"/>
      <c r="AN6" s="309"/>
      <c r="AO6" s="309"/>
      <c r="AP6" s="309"/>
      <c r="AQ6" s="309"/>
      <c r="AR6" s="309"/>
      <c r="AS6" s="309"/>
      <c r="AT6" s="309"/>
      <c r="AU6" s="309"/>
      <c r="AV6" s="310"/>
      <c r="AW6" s="320" t="s">
        <v>1782</v>
      </c>
      <c r="AX6" s="309"/>
      <c r="AY6" s="309"/>
      <c r="AZ6" s="309"/>
      <c r="BA6" s="309"/>
      <c r="BB6" s="309"/>
      <c r="BC6" s="309"/>
      <c r="BD6" s="309"/>
      <c r="BE6" s="309"/>
      <c r="BF6" s="309"/>
      <c r="BG6" s="309"/>
      <c r="BH6" s="309"/>
      <c r="BI6" s="309"/>
      <c r="BJ6" s="310"/>
      <c r="BK6" s="320" t="s">
        <v>1785</v>
      </c>
      <c r="BL6" s="309"/>
      <c r="BM6" s="309"/>
      <c r="BN6" s="309"/>
      <c r="BO6" s="309"/>
      <c r="BP6" s="309"/>
      <c r="BQ6" s="309"/>
      <c r="BR6" s="309"/>
      <c r="BS6" s="339"/>
    </row>
    <row r="7" spans="1:90" s="6" customFormat="1" x14ac:dyDescent="0.25">
      <c r="A7" s="222" t="s">
        <v>5</v>
      </c>
      <c r="B7" s="224" t="s">
        <v>6</v>
      </c>
      <c r="C7" s="224" t="s">
        <v>7</v>
      </c>
      <c r="D7" s="224" t="s">
        <v>8</v>
      </c>
      <c r="E7" s="224" t="s">
        <v>9</v>
      </c>
      <c r="F7" s="224"/>
      <c r="G7" s="226" t="s">
        <v>10</v>
      </c>
      <c r="H7" s="328" t="s">
        <v>1778</v>
      </c>
      <c r="I7" s="329"/>
      <c r="J7" s="329"/>
      <c r="K7" s="330"/>
      <c r="L7" s="331" t="s">
        <v>1779</v>
      </c>
      <c r="M7" s="92"/>
      <c r="N7" s="222" t="s">
        <v>16</v>
      </c>
      <c r="O7" s="224" t="s">
        <v>17</v>
      </c>
      <c r="P7" s="224" t="s">
        <v>18</v>
      </c>
      <c r="Q7" s="224" t="s">
        <v>19</v>
      </c>
      <c r="R7" s="226" t="s">
        <v>20</v>
      </c>
      <c r="S7" s="311" t="s">
        <v>1776</v>
      </c>
      <c r="T7" s="312"/>
      <c r="U7" s="312"/>
      <c r="V7" s="313"/>
      <c r="W7" s="92"/>
      <c r="X7" s="222" t="s">
        <v>21</v>
      </c>
      <c r="Y7" s="224" t="s">
        <v>22</v>
      </c>
      <c r="Z7" s="224" t="s">
        <v>23</v>
      </c>
      <c r="AA7" s="224" t="s">
        <v>24</v>
      </c>
      <c r="AB7" s="226" t="s">
        <v>1769</v>
      </c>
      <c r="AC7" s="336" t="s">
        <v>1777</v>
      </c>
      <c r="AD7" s="337"/>
      <c r="AE7" s="337"/>
      <c r="AF7" s="338"/>
      <c r="AG7" s="92"/>
      <c r="AH7" s="340" t="s">
        <v>11</v>
      </c>
      <c r="AI7" s="341" t="s">
        <v>12</v>
      </c>
      <c r="AJ7" s="95"/>
      <c r="AK7" s="298" t="s">
        <v>26</v>
      </c>
      <c r="AL7" s="299"/>
      <c r="AM7" s="299"/>
      <c r="AN7" s="300"/>
      <c r="AO7" s="301" t="s">
        <v>1781</v>
      </c>
      <c r="AP7" s="299"/>
      <c r="AQ7" s="299"/>
      <c r="AR7" s="300"/>
      <c r="AS7" s="301" t="s">
        <v>25</v>
      </c>
      <c r="AT7" s="299"/>
      <c r="AU7" s="299"/>
      <c r="AV7" s="300"/>
      <c r="AW7" s="317" t="s">
        <v>27</v>
      </c>
      <c r="AX7" s="317" t="s">
        <v>28</v>
      </c>
      <c r="AY7" s="319" t="s">
        <v>1783</v>
      </c>
      <c r="AZ7" s="319"/>
      <c r="BA7" s="319"/>
      <c r="BB7" s="319"/>
      <c r="BC7" s="319" t="s">
        <v>25</v>
      </c>
      <c r="BD7" s="319"/>
      <c r="BE7" s="319"/>
      <c r="BF7" s="319"/>
      <c r="BG7" s="301" t="s">
        <v>29</v>
      </c>
      <c r="BH7" s="299"/>
      <c r="BI7" s="299"/>
      <c r="BJ7" s="300"/>
      <c r="BK7" s="344" t="s">
        <v>30</v>
      </c>
      <c r="BL7" s="345"/>
      <c r="BM7" s="345"/>
      <c r="BN7" s="346"/>
      <c r="BO7" s="348" t="s">
        <v>31</v>
      </c>
      <c r="BP7" s="348"/>
      <c r="BQ7" s="348"/>
      <c r="BR7" s="348"/>
      <c r="BS7" s="349"/>
      <c r="BT7" s="5"/>
      <c r="BU7" s="5"/>
      <c r="BV7" s="5"/>
      <c r="BW7" s="5"/>
      <c r="BX7" s="5"/>
      <c r="BY7" s="5"/>
      <c r="BZ7" s="5"/>
      <c r="CA7" s="5"/>
      <c r="CB7" s="5"/>
      <c r="CC7" s="5"/>
      <c r="CD7" s="5"/>
      <c r="CE7" s="5"/>
      <c r="CF7" s="5"/>
      <c r="CG7" s="5"/>
      <c r="CH7" s="5"/>
      <c r="CI7" s="5"/>
      <c r="CJ7" s="5"/>
      <c r="CK7" s="5"/>
      <c r="CL7" s="5"/>
    </row>
    <row r="8" spans="1:90" s="6" customFormat="1" ht="17.25" thickBot="1" x14ac:dyDescent="0.3">
      <c r="A8" s="223"/>
      <c r="B8" s="225"/>
      <c r="C8" s="225"/>
      <c r="D8" s="225"/>
      <c r="E8" s="89" t="s">
        <v>14</v>
      </c>
      <c r="F8" s="89" t="s">
        <v>15</v>
      </c>
      <c r="G8" s="227"/>
      <c r="H8" s="98" t="s">
        <v>1772</v>
      </c>
      <c r="I8" s="99" t="s">
        <v>1773</v>
      </c>
      <c r="J8" s="99" t="s">
        <v>1774</v>
      </c>
      <c r="K8" s="99" t="s">
        <v>1775</v>
      </c>
      <c r="L8" s="332"/>
      <c r="M8" s="92"/>
      <c r="N8" s="223"/>
      <c r="O8" s="225"/>
      <c r="P8" s="225"/>
      <c r="Q8" s="225"/>
      <c r="R8" s="227"/>
      <c r="S8" s="98" t="s">
        <v>1772</v>
      </c>
      <c r="T8" s="99" t="s">
        <v>1773</v>
      </c>
      <c r="U8" s="99" t="s">
        <v>1774</v>
      </c>
      <c r="V8" s="100" t="s">
        <v>1775</v>
      </c>
      <c r="W8" s="92"/>
      <c r="X8" s="223"/>
      <c r="Y8" s="225"/>
      <c r="Z8" s="225"/>
      <c r="AA8" s="225"/>
      <c r="AB8" s="227"/>
      <c r="AC8" s="98" t="s">
        <v>1772</v>
      </c>
      <c r="AD8" s="99" t="s">
        <v>1773</v>
      </c>
      <c r="AE8" s="99" t="s">
        <v>1774</v>
      </c>
      <c r="AF8" s="100" t="s">
        <v>1775</v>
      </c>
      <c r="AG8" s="92"/>
      <c r="AH8" s="223"/>
      <c r="AI8" s="227"/>
      <c r="AJ8" s="95"/>
      <c r="AK8" s="144" t="s">
        <v>1772</v>
      </c>
      <c r="AL8" s="145" t="s">
        <v>1773</v>
      </c>
      <c r="AM8" s="145" t="s">
        <v>1774</v>
      </c>
      <c r="AN8" s="146" t="s">
        <v>1775</v>
      </c>
      <c r="AO8" s="145" t="s">
        <v>1772</v>
      </c>
      <c r="AP8" s="145" t="s">
        <v>1773</v>
      </c>
      <c r="AQ8" s="145" t="s">
        <v>1774</v>
      </c>
      <c r="AR8" s="145" t="s">
        <v>1775</v>
      </c>
      <c r="AS8" s="145" t="s">
        <v>1772</v>
      </c>
      <c r="AT8" s="145" t="s">
        <v>1773</v>
      </c>
      <c r="AU8" s="145" t="s">
        <v>1774</v>
      </c>
      <c r="AV8" s="145" t="s">
        <v>1775</v>
      </c>
      <c r="AW8" s="318"/>
      <c r="AX8" s="318"/>
      <c r="AY8" s="145" t="s">
        <v>1772</v>
      </c>
      <c r="AZ8" s="145" t="s">
        <v>1773</v>
      </c>
      <c r="BA8" s="145" t="s">
        <v>1774</v>
      </c>
      <c r="BB8" s="145" t="s">
        <v>1775</v>
      </c>
      <c r="BC8" s="145" t="s">
        <v>1772</v>
      </c>
      <c r="BD8" s="145" t="s">
        <v>1773</v>
      </c>
      <c r="BE8" s="145" t="s">
        <v>1774</v>
      </c>
      <c r="BF8" s="145" t="s">
        <v>1775</v>
      </c>
      <c r="BG8" s="152" t="s">
        <v>1772</v>
      </c>
      <c r="BH8" s="152" t="s">
        <v>1773</v>
      </c>
      <c r="BI8" s="152" t="s">
        <v>1774</v>
      </c>
      <c r="BJ8" s="152" t="s">
        <v>1775</v>
      </c>
      <c r="BK8" s="149" t="s">
        <v>1772</v>
      </c>
      <c r="BL8" s="149" t="s">
        <v>1773</v>
      </c>
      <c r="BM8" s="149" t="s">
        <v>1774</v>
      </c>
      <c r="BN8" s="149" t="s">
        <v>1775</v>
      </c>
      <c r="BO8" s="150" t="s">
        <v>1772</v>
      </c>
      <c r="BP8" s="150" t="s">
        <v>1773</v>
      </c>
      <c r="BQ8" s="150" t="s">
        <v>1774</v>
      </c>
      <c r="BR8" s="150" t="s">
        <v>1775</v>
      </c>
      <c r="BS8" s="151" t="s">
        <v>1784</v>
      </c>
      <c r="BT8" s="5"/>
      <c r="BU8" s="5"/>
      <c r="BV8" s="5"/>
      <c r="BW8" s="5"/>
      <c r="BX8" s="5"/>
      <c r="BY8" s="5"/>
      <c r="BZ8" s="5"/>
      <c r="CA8" s="5"/>
      <c r="CB8" s="5"/>
      <c r="CC8" s="5"/>
      <c r="CD8" s="5"/>
      <c r="CE8" s="5"/>
      <c r="CF8" s="5"/>
      <c r="CG8" s="5"/>
      <c r="CH8" s="5"/>
      <c r="CI8" s="5"/>
      <c r="CJ8" s="5"/>
      <c r="CK8" s="5"/>
      <c r="CL8" s="5"/>
    </row>
    <row r="9" spans="1:90" ht="66" x14ac:dyDescent="0.25">
      <c r="A9" s="273">
        <v>1</v>
      </c>
      <c r="B9" s="251" t="s">
        <v>1834</v>
      </c>
      <c r="C9" s="274">
        <v>0.05</v>
      </c>
      <c r="D9" s="275" t="s">
        <v>1831</v>
      </c>
      <c r="E9" s="81" t="s">
        <v>1766</v>
      </c>
      <c r="F9" s="195">
        <v>600</v>
      </c>
      <c r="G9" s="277" t="s">
        <v>1844</v>
      </c>
      <c r="H9" s="110"/>
      <c r="I9" s="111"/>
      <c r="J9" s="111"/>
      <c r="K9" s="111"/>
      <c r="L9" s="234"/>
      <c r="M9" s="93"/>
      <c r="N9" s="78">
        <v>1</v>
      </c>
      <c r="O9" s="81" t="s">
        <v>1832</v>
      </c>
      <c r="P9" s="8">
        <v>44956</v>
      </c>
      <c r="Q9" s="8">
        <v>44985</v>
      </c>
      <c r="R9" s="85" t="s">
        <v>1833</v>
      </c>
      <c r="S9" s="116"/>
      <c r="T9" s="117"/>
      <c r="U9" s="117"/>
      <c r="V9" s="118"/>
      <c r="W9" s="93"/>
      <c r="X9" s="9" t="s">
        <v>1831</v>
      </c>
      <c r="Y9" s="10" t="s">
        <v>1831</v>
      </c>
      <c r="Z9" s="10"/>
      <c r="AA9" s="2" t="s">
        <v>1837</v>
      </c>
      <c r="AB9" s="207">
        <v>1</v>
      </c>
      <c r="AC9" s="129"/>
      <c r="AD9" s="130"/>
      <c r="AE9" s="130"/>
      <c r="AF9" s="131"/>
      <c r="AG9" s="2"/>
      <c r="AH9" s="228"/>
      <c r="AI9" s="231" t="s">
        <v>45</v>
      </c>
      <c r="AJ9" s="97"/>
      <c r="AK9" s="11">
        <f>+H9/F9</f>
        <v>0</v>
      </c>
      <c r="AL9" s="139">
        <f>+I9/F9</f>
        <v>0</v>
      </c>
      <c r="AM9" s="139">
        <f>+J9/F9</f>
        <v>0</v>
      </c>
      <c r="AN9" s="139">
        <f>+K9/F9</f>
        <v>0</v>
      </c>
      <c r="AO9" s="147">
        <f>+S9/COUNTIF(O9,"*")</f>
        <v>0</v>
      </c>
      <c r="AP9" s="147">
        <f>+T9/COUNTIF(O9,"*")</f>
        <v>0</v>
      </c>
      <c r="AQ9" s="147">
        <f>+U9/COUNTIF(O9,"*")</f>
        <v>0</v>
      </c>
      <c r="AR9" s="147" t="e">
        <f>+V9/COUNTIF(V9,"*")</f>
        <v>#DIV/0!</v>
      </c>
      <c r="AS9" s="12">
        <f>+AC9/AB9</f>
        <v>0</v>
      </c>
      <c r="AT9" s="12">
        <f>+AD9/AB9</f>
        <v>0</v>
      </c>
      <c r="AU9" s="12">
        <f>+AE9/AB9</f>
        <v>0</v>
      </c>
      <c r="AV9" s="12">
        <f>+AF9/AB9</f>
        <v>0</v>
      </c>
      <c r="AW9" s="13">
        <v>0.2</v>
      </c>
      <c r="AX9" s="13">
        <v>0.8</v>
      </c>
      <c r="AY9" s="12">
        <f>+AO9*AW9</f>
        <v>0</v>
      </c>
      <c r="AZ9" s="12">
        <f>+AP9*AW9</f>
        <v>0</v>
      </c>
      <c r="BA9" s="12">
        <f>+AQ9*AW9</f>
        <v>0</v>
      </c>
      <c r="BB9" s="12" t="e">
        <f>+AR9*AW9</f>
        <v>#DIV/0!</v>
      </c>
      <c r="BC9" s="12">
        <f>+AS9*AX9</f>
        <v>0</v>
      </c>
      <c r="BD9" s="12">
        <f>+AT9*AX9</f>
        <v>0</v>
      </c>
      <c r="BE9" s="12">
        <f>+AU9*AX9</f>
        <v>0</v>
      </c>
      <c r="BF9" s="12">
        <f>+AV9*AX9</f>
        <v>0</v>
      </c>
      <c r="BG9" s="153">
        <f>+AY9+BC9</f>
        <v>0</v>
      </c>
      <c r="BH9" s="153">
        <f t="shared" ref="BH9:BJ9" si="0">+AZ9+BD9</f>
        <v>0</v>
      </c>
      <c r="BI9" s="153">
        <f t="shared" si="0"/>
        <v>0</v>
      </c>
      <c r="BJ9" s="153" t="e">
        <f t="shared" si="0"/>
        <v>#DIV/0!</v>
      </c>
      <c r="BK9" s="342">
        <f>AVERAGEIF(BG9:BG18,"&lt;&gt;#¡DIV/0!")</f>
        <v>0</v>
      </c>
      <c r="BL9" s="342">
        <f t="shared" ref="BL9:BN9" si="1">AVERAGEIF(BH9:BH18,"&lt;&gt;#¡DIV/0!")</f>
        <v>0</v>
      </c>
      <c r="BM9" s="342">
        <f t="shared" si="1"/>
        <v>0</v>
      </c>
      <c r="BN9" s="342" t="e">
        <f t="shared" si="1"/>
        <v>#DIV/0!</v>
      </c>
      <c r="BO9" s="270">
        <f>+C9*BK9</f>
        <v>0</v>
      </c>
      <c r="BP9" s="270">
        <f>+C9*BL9</f>
        <v>0</v>
      </c>
      <c r="BQ9" s="270">
        <f>+C9*BM9</f>
        <v>0</v>
      </c>
      <c r="BR9" s="270" t="e">
        <f>+C9*BN9</f>
        <v>#DIV/0!</v>
      </c>
      <c r="BS9" s="351" t="e">
        <f>SUM(BO9:BR18)</f>
        <v>#DIV/0!</v>
      </c>
    </row>
    <row r="10" spans="1:90" ht="148.5" x14ac:dyDescent="0.25">
      <c r="A10" s="248"/>
      <c r="B10" s="252"/>
      <c r="C10" s="255"/>
      <c r="D10" s="259"/>
      <c r="E10" s="82"/>
      <c r="F10" s="196"/>
      <c r="G10" s="291"/>
      <c r="H10" s="112"/>
      <c r="I10" s="113"/>
      <c r="J10" s="113"/>
      <c r="K10" s="113"/>
      <c r="L10" s="235"/>
      <c r="M10" s="93"/>
      <c r="N10" s="79">
        <v>2</v>
      </c>
      <c r="O10" s="82" t="s">
        <v>1835</v>
      </c>
      <c r="P10" s="16">
        <v>44986</v>
      </c>
      <c r="Q10" s="16">
        <v>45291</v>
      </c>
      <c r="R10" s="86" t="s">
        <v>1833</v>
      </c>
      <c r="S10" s="119"/>
      <c r="T10" s="120"/>
      <c r="U10" s="120"/>
      <c r="V10" s="121"/>
      <c r="W10" s="93"/>
      <c r="X10" s="17" t="s">
        <v>1831</v>
      </c>
      <c r="Y10" s="18" t="s">
        <v>1831</v>
      </c>
      <c r="Z10" s="18"/>
      <c r="AA10" s="18" t="s">
        <v>1837</v>
      </c>
      <c r="AB10" s="208">
        <v>3</v>
      </c>
      <c r="AC10" s="132"/>
      <c r="AD10" s="133"/>
      <c r="AE10" s="133"/>
      <c r="AF10" s="134"/>
      <c r="AG10" s="2"/>
      <c r="AH10" s="229"/>
      <c r="AI10" s="232"/>
      <c r="AJ10" s="97"/>
      <c r="AK10" s="19" t="e">
        <f t="shared" ref="AK10:AK73" si="2">+H10/F10</f>
        <v>#DIV/0!</v>
      </c>
      <c r="AL10" s="140" t="e">
        <f t="shared" ref="AL10:AL73" si="3">+I10/F10</f>
        <v>#DIV/0!</v>
      </c>
      <c r="AM10" s="140" t="e">
        <f t="shared" ref="AM10:AM73" si="4">+J10/F10</f>
        <v>#DIV/0!</v>
      </c>
      <c r="AN10" s="140" t="e">
        <f t="shared" ref="AN10:AN73" si="5">+K10/F10</f>
        <v>#DIV/0!</v>
      </c>
      <c r="AO10" s="20">
        <f t="shared" ref="AO10:AO73" si="6">+S10/COUNTIF(O10,"*")</f>
        <v>0</v>
      </c>
      <c r="AP10" s="20">
        <f t="shared" ref="AP10:AP73" si="7">+T10/COUNTIF(O10,"*")</f>
        <v>0</v>
      </c>
      <c r="AQ10" s="20">
        <f t="shared" ref="AQ10:AQ73" si="8">+U10/COUNTIF(O10,"*")</f>
        <v>0</v>
      </c>
      <c r="AR10" s="20" t="e">
        <f t="shared" ref="AR10:AR73" si="9">+V10/COUNTIF(V10,"*")</f>
        <v>#DIV/0!</v>
      </c>
      <c r="AS10" s="20">
        <f t="shared" ref="AS10:AS73" si="10">+AC10/AB10</f>
        <v>0</v>
      </c>
      <c r="AT10" s="20">
        <f t="shared" ref="AT10:AT73" si="11">+AD10/AB10</f>
        <v>0</v>
      </c>
      <c r="AU10" s="20">
        <f t="shared" ref="AU10:AU73" si="12">+AE10/AB10</f>
        <v>0</v>
      </c>
      <c r="AV10" s="20">
        <f t="shared" ref="AV10:AV73" si="13">+AF10/AB10</f>
        <v>0</v>
      </c>
      <c r="AW10" s="21">
        <v>0.2</v>
      </c>
      <c r="AX10" s="21">
        <v>0.8</v>
      </c>
      <c r="AY10" s="20">
        <f t="shared" ref="AY10:AY73" si="14">+AO10*AW10</f>
        <v>0</v>
      </c>
      <c r="AZ10" s="20">
        <f t="shared" ref="AZ10:AZ73" si="15">+AP10*AW10</f>
        <v>0</v>
      </c>
      <c r="BA10" s="20">
        <f t="shared" ref="BA10:BA73" si="16">+AQ10*AW10</f>
        <v>0</v>
      </c>
      <c r="BB10" s="20" t="e">
        <f t="shared" ref="BB10:BB73" si="17">+AR10*AW10</f>
        <v>#DIV/0!</v>
      </c>
      <c r="BC10" s="20">
        <f t="shared" ref="BC10:BC73" si="18">+AS10*AX10</f>
        <v>0</v>
      </c>
      <c r="BD10" s="20">
        <f t="shared" ref="BD10:BD73" si="19">+AT10*AX10</f>
        <v>0</v>
      </c>
      <c r="BE10" s="20">
        <f t="shared" ref="BE10:BE73" si="20">+AU10*AX10</f>
        <v>0</v>
      </c>
      <c r="BF10" s="20">
        <f t="shared" ref="BF10:BF73" si="21">+AV10*AX10</f>
        <v>0</v>
      </c>
      <c r="BG10" s="154">
        <f t="shared" ref="BG10:BG73" si="22">+AY10+BC10</f>
        <v>0</v>
      </c>
      <c r="BH10" s="154">
        <f t="shared" ref="BH10:BH73" si="23">+AZ10+BD10</f>
        <v>0</v>
      </c>
      <c r="BI10" s="154">
        <f t="shared" ref="BI10:BI73" si="24">+BA10+BE10</f>
        <v>0</v>
      </c>
      <c r="BJ10" s="154" t="e">
        <f t="shared" ref="BJ10:BJ73" si="25">+BB10+BF10</f>
        <v>#DIV/0!</v>
      </c>
      <c r="BK10" s="343"/>
      <c r="BL10" s="343"/>
      <c r="BM10" s="343"/>
      <c r="BN10" s="343"/>
      <c r="BO10" s="271"/>
      <c r="BP10" s="271"/>
      <c r="BQ10" s="271"/>
      <c r="BR10" s="271"/>
      <c r="BS10" s="352"/>
    </row>
    <row r="11" spans="1:90" ht="132" x14ac:dyDescent="0.25">
      <c r="A11" s="248"/>
      <c r="B11" s="252"/>
      <c r="C11" s="255"/>
      <c r="D11" s="259"/>
      <c r="E11" s="82"/>
      <c r="F11" s="196"/>
      <c r="G11" s="291"/>
      <c r="H11" s="112"/>
      <c r="I11" s="113"/>
      <c r="J11" s="113"/>
      <c r="K11" s="113"/>
      <c r="L11" s="235"/>
      <c r="M11" s="93"/>
      <c r="N11" s="79">
        <v>3</v>
      </c>
      <c r="O11" s="82" t="s">
        <v>1836</v>
      </c>
      <c r="P11" s="16" t="s">
        <v>1852</v>
      </c>
      <c r="Q11" s="16">
        <v>45291</v>
      </c>
      <c r="R11" s="86" t="s">
        <v>1833</v>
      </c>
      <c r="S11" s="119"/>
      <c r="T11" s="120"/>
      <c r="U11" s="120"/>
      <c r="V11" s="121"/>
      <c r="W11" s="93"/>
      <c r="X11" s="17" t="s">
        <v>1831</v>
      </c>
      <c r="Y11" s="22" t="s">
        <v>1831</v>
      </c>
      <c r="Z11" s="22"/>
      <c r="AA11" s="22" t="s">
        <v>1837</v>
      </c>
      <c r="AB11" s="208">
        <v>3</v>
      </c>
      <c r="AC11" s="132"/>
      <c r="AD11" s="133"/>
      <c r="AE11" s="133"/>
      <c r="AF11" s="134"/>
      <c r="AG11" s="2"/>
      <c r="AH11" s="229"/>
      <c r="AI11" s="232"/>
      <c r="AJ11" s="97"/>
      <c r="AK11" s="19" t="e">
        <f t="shared" si="2"/>
        <v>#DIV/0!</v>
      </c>
      <c r="AL11" s="140" t="e">
        <f t="shared" si="3"/>
        <v>#DIV/0!</v>
      </c>
      <c r="AM11" s="140" t="e">
        <f t="shared" si="4"/>
        <v>#DIV/0!</v>
      </c>
      <c r="AN11" s="140" t="e">
        <f t="shared" si="5"/>
        <v>#DIV/0!</v>
      </c>
      <c r="AO11" s="20">
        <f t="shared" si="6"/>
        <v>0</v>
      </c>
      <c r="AP11" s="20">
        <f t="shared" si="7"/>
        <v>0</v>
      </c>
      <c r="AQ11" s="20">
        <f t="shared" si="8"/>
        <v>0</v>
      </c>
      <c r="AR11" s="20" t="e">
        <f t="shared" si="9"/>
        <v>#DIV/0!</v>
      </c>
      <c r="AS11" s="20">
        <f t="shared" si="10"/>
        <v>0</v>
      </c>
      <c r="AT11" s="20">
        <f t="shared" si="11"/>
        <v>0</v>
      </c>
      <c r="AU11" s="20">
        <f t="shared" si="12"/>
        <v>0</v>
      </c>
      <c r="AV11" s="20">
        <f t="shared" si="13"/>
        <v>0</v>
      </c>
      <c r="AW11" s="21">
        <v>0.2</v>
      </c>
      <c r="AX11" s="21">
        <v>0.8</v>
      </c>
      <c r="AY11" s="20">
        <f t="shared" si="14"/>
        <v>0</v>
      </c>
      <c r="AZ11" s="20">
        <f t="shared" si="15"/>
        <v>0</v>
      </c>
      <c r="BA11" s="20">
        <f t="shared" si="16"/>
        <v>0</v>
      </c>
      <c r="BB11" s="20" t="e">
        <f t="shared" si="17"/>
        <v>#DIV/0!</v>
      </c>
      <c r="BC11" s="20">
        <f t="shared" si="18"/>
        <v>0</v>
      </c>
      <c r="BD11" s="20">
        <f t="shared" si="19"/>
        <v>0</v>
      </c>
      <c r="BE11" s="20">
        <f t="shared" si="20"/>
        <v>0</v>
      </c>
      <c r="BF11" s="20">
        <f t="shared" si="21"/>
        <v>0</v>
      </c>
      <c r="BG11" s="154">
        <f t="shared" si="22"/>
        <v>0</v>
      </c>
      <c r="BH11" s="154">
        <f t="shared" si="23"/>
        <v>0</v>
      </c>
      <c r="BI11" s="154">
        <f t="shared" si="24"/>
        <v>0</v>
      </c>
      <c r="BJ11" s="154" t="e">
        <f t="shared" si="25"/>
        <v>#DIV/0!</v>
      </c>
      <c r="BK11" s="343"/>
      <c r="BL11" s="343"/>
      <c r="BM11" s="343"/>
      <c r="BN11" s="343"/>
      <c r="BO11" s="271"/>
      <c r="BP11" s="271"/>
      <c r="BQ11" s="271"/>
      <c r="BR11" s="271"/>
      <c r="BS11" s="352"/>
    </row>
    <row r="12" spans="1:90" x14ac:dyDescent="0.25">
      <c r="A12" s="248"/>
      <c r="B12" s="252"/>
      <c r="C12" s="255"/>
      <c r="D12" s="259"/>
      <c r="E12" s="15"/>
      <c r="F12" s="196"/>
      <c r="G12" s="291"/>
      <c r="H12" s="112"/>
      <c r="I12" s="113"/>
      <c r="J12" s="113"/>
      <c r="K12" s="113"/>
      <c r="L12" s="235"/>
      <c r="M12" s="93"/>
      <c r="N12" s="79">
        <v>4</v>
      </c>
      <c r="O12" s="82"/>
      <c r="P12" s="16"/>
      <c r="Q12" s="16"/>
      <c r="R12" s="86"/>
      <c r="S12" s="119"/>
      <c r="T12" s="120"/>
      <c r="U12" s="120"/>
      <c r="V12" s="121"/>
      <c r="W12" s="93"/>
      <c r="X12" s="17"/>
      <c r="Y12" s="22"/>
      <c r="Z12" s="22"/>
      <c r="AA12" s="22"/>
      <c r="AB12" s="208"/>
      <c r="AC12" s="132"/>
      <c r="AD12" s="133"/>
      <c r="AE12" s="133"/>
      <c r="AF12" s="134"/>
      <c r="AG12" s="2"/>
      <c r="AH12" s="229"/>
      <c r="AI12" s="232"/>
      <c r="AJ12" s="97"/>
      <c r="AK12" s="19" t="e">
        <f t="shared" si="2"/>
        <v>#DIV/0!</v>
      </c>
      <c r="AL12" s="140" t="e">
        <f t="shared" si="3"/>
        <v>#DIV/0!</v>
      </c>
      <c r="AM12" s="140" t="e">
        <f t="shared" si="4"/>
        <v>#DIV/0!</v>
      </c>
      <c r="AN12" s="140" t="e">
        <f t="shared" si="5"/>
        <v>#DIV/0!</v>
      </c>
      <c r="AO12" s="20" t="e">
        <f t="shared" si="6"/>
        <v>#DIV/0!</v>
      </c>
      <c r="AP12" s="20" t="e">
        <f t="shared" si="7"/>
        <v>#DIV/0!</v>
      </c>
      <c r="AQ12" s="20" t="e">
        <f t="shared" si="8"/>
        <v>#DIV/0!</v>
      </c>
      <c r="AR12" s="20" t="e">
        <f t="shared" si="9"/>
        <v>#DIV/0!</v>
      </c>
      <c r="AS12" s="20" t="e">
        <f t="shared" si="10"/>
        <v>#DIV/0!</v>
      </c>
      <c r="AT12" s="20" t="e">
        <f t="shared" si="11"/>
        <v>#DIV/0!</v>
      </c>
      <c r="AU12" s="20" t="e">
        <f t="shared" si="12"/>
        <v>#DIV/0!</v>
      </c>
      <c r="AV12" s="20" t="e">
        <f t="shared" si="13"/>
        <v>#DIV/0!</v>
      </c>
      <c r="AW12" s="21">
        <v>0.2</v>
      </c>
      <c r="AX12" s="21">
        <v>0.8</v>
      </c>
      <c r="AY12" s="20" t="e">
        <f t="shared" si="14"/>
        <v>#DIV/0!</v>
      </c>
      <c r="AZ12" s="20" t="e">
        <f t="shared" si="15"/>
        <v>#DIV/0!</v>
      </c>
      <c r="BA12" s="20" t="e">
        <f t="shared" si="16"/>
        <v>#DIV/0!</v>
      </c>
      <c r="BB12" s="20" t="e">
        <f t="shared" si="17"/>
        <v>#DIV/0!</v>
      </c>
      <c r="BC12" s="20" t="e">
        <f t="shared" si="18"/>
        <v>#DIV/0!</v>
      </c>
      <c r="BD12" s="20" t="e">
        <f t="shared" si="19"/>
        <v>#DIV/0!</v>
      </c>
      <c r="BE12" s="20" t="e">
        <f t="shared" si="20"/>
        <v>#DIV/0!</v>
      </c>
      <c r="BF12" s="20" t="e">
        <f t="shared" si="21"/>
        <v>#DIV/0!</v>
      </c>
      <c r="BG12" s="154" t="e">
        <f t="shared" si="22"/>
        <v>#DIV/0!</v>
      </c>
      <c r="BH12" s="154" t="e">
        <f t="shared" si="23"/>
        <v>#DIV/0!</v>
      </c>
      <c r="BI12" s="154" t="e">
        <f t="shared" si="24"/>
        <v>#DIV/0!</v>
      </c>
      <c r="BJ12" s="154" t="e">
        <f t="shared" si="25"/>
        <v>#DIV/0!</v>
      </c>
      <c r="BK12" s="343"/>
      <c r="BL12" s="343"/>
      <c r="BM12" s="343"/>
      <c r="BN12" s="343"/>
      <c r="BO12" s="271"/>
      <c r="BP12" s="271"/>
      <c r="BQ12" s="271"/>
      <c r="BR12" s="271"/>
      <c r="BS12" s="352"/>
    </row>
    <row r="13" spans="1:90" x14ac:dyDescent="0.25">
      <c r="A13" s="248"/>
      <c r="B13" s="252"/>
      <c r="C13" s="255"/>
      <c r="D13" s="259"/>
      <c r="E13" s="15"/>
      <c r="F13" s="196"/>
      <c r="G13" s="291"/>
      <c r="H13" s="112"/>
      <c r="I13" s="113"/>
      <c r="J13" s="113"/>
      <c r="K13" s="113"/>
      <c r="L13" s="235"/>
      <c r="M13" s="93"/>
      <c r="N13" s="79">
        <v>5</v>
      </c>
      <c r="O13" s="82"/>
      <c r="P13" s="16"/>
      <c r="Q13" s="16"/>
      <c r="R13" s="86"/>
      <c r="S13" s="119"/>
      <c r="T13" s="120"/>
      <c r="U13" s="120"/>
      <c r="V13" s="121"/>
      <c r="W13" s="93"/>
      <c r="X13" s="17"/>
      <c r="Y13" s="22"/>
      <c r="Z13" s="22"/>
      <c r="AA13" s="22"/>
      <c r="AB13" s="208"/>
      <c r="AC13" s="132"/>
      <c r="AD13" s="133"/>
      <c r="AE13" s="133"/>
      <c r="AF13" s="134"/>
      <c r="AG13" s="2"/>
      <c r="AH13" s="229"/>
      <c r="AI13" s="232"/>
      <c r="AJ13" s="97"/>
      <c r="AK13" s="19" t="e">
        <f t="shared" si="2"/>
        <v>#DIV/0!</v>
      </c>
      <c r="AL13" s="140" t="e">
        <f t="shared" si="3"/>
        <v>#DIV/0!</v>
      </c>
      <c r="AM13" s="140" t="e">
        <f t="shared" si="4"/>
        <v>#DIV/0!</v>
      </c>
      <c r="AN13" s="140" t="e">
        <f t="shared" si="5"/>
        <v>#DIV/0!</v>
      </c>
      <c r="AO13" s="20" t="e">
        <f t="shared" si="6"/>
        <v>#DIV/0!</v>
      </c>
      <c r="AP13" s="20" t="e">
        <f t="shared" si="7"/>
        <v>#DIV/0!</v>
      </c>
      <c r="AQ13" s="20" t="e">
        <f t="shared" si="8"/>
        <v>#DIV/0!</v>
      </c>
      <c r="AR13" s="20" t="e">
        <f t="shared" si="9"/>
        <v>#DIV/0!</v>
      </c>
      <c r="AS13" s="20" t="e">
        <f t="shared" si="10"/>
        <v>#DIV/0!</v>
      </c>
      <c r="AT13" s="20" t="e">
        <f t="shared" si="11"/>
        <v>#DIV/0!</v>
      </c>
      <c r="AU13" s="20" t="e">
        <f t="shared" si="12"/>
        <v>#DIV/0!</v>
      </c>
      <c r="AV13" s="20" t="e">
        <f t="shared" si="13"/>
        <v>#DIV/0!</v>
      </c>
      <c r="AW13" s="21">
        <v>0.2</v>
      </c>
      <c r="AX13" s="21">
        <v>0.8</v>
      </c>
      <c r="AY13" s="20" t="e">
        <f t="shared" si="14"/>
        <v>#DIV/0!</v>
      </c>
      <c r="AZ13" s="20" t="e">
        <f t="shared" si="15"/>
        <v>#DIV/0!</v>
      </c>
      <c r="BA13" s="20" t="e">
        <f t="shared" si="16"/>
        <v>#DIV/0!</v>
      </c>
      <c r="BB13" s="20" t="e">
        <f t="shared" si="17"/>
        <v>#DIV/0!</v>
      </c>
      <c r="BC13" s="20" t="e">
        <f t="shared" si="18"/>
        <v>#DIV/0!</v>
      </c>
      <c r="BD13" s="20" t="e">
        <f t="shared" si="19"/>
        <v>#DIV/0!</v>
      </c>
      <c r="BE13" s="20" t="e">
        <f t="shared" si="20"/>
        <v>#DIV/0!</v>
      </c>
      <c r="BF13" s="20" t="e">
        <f t="shared" si="21"/>
        <v>#DIV/0!</v>
      </c>
      <c r="BG13" s="154" t="e">
        <f t="shared" si="22"/>
        <v>#DIV/0!</v>
      </c>
      <c r="BH13" s="154" t="e">
        <f t="shared" si="23"/>
        <v>#DIV/0!</v>
      </c>
      <c r="BI13" s="154" t="e">
        <f t="shared" si="24"/>
        <v>#DIV/0!</v>
      </c>
      <c r="BJ13" s="154" t="e">
        <f t="shared" si="25"/>
        <v>#DIV/0!</v>
      </c>
      <c r="BK13" s="343"/>
      <c r="BL13" s="343"/>
      <c r="BM13" s="343"/>
      <c r="BN13" s="343"/>
      <c r="BO13" s="271"/>
      <c r="BP13" s="271"/>
      <c r="BQ13" s="271"/>
      <c r="BR13" s="271"/>
      <c r="BS13" s="352"/>
    </row>
    <row r="14" spans="1:90" x14ac:dyDescent="0.25">
      <c r="A14" s="248"/>
      <c r="B14" s="252"/>
      <c r="C14" s="255"/>
      <c r="D14" s="259"/>
      <c r="E14" s="15"/>
      <c r="F14" s="196"/>
      <c r="G14" s="291"/>
      <c r="H14" s="112"/>
      <c r="I14" s="113"/>
      <c r="J14" s="113"/>
      <c r="K14" s="113"/>
      <c r="L14" s="235"/>
      <c r="M14" s="93"/>
      <c r="N14" s="79">
        <v>6</v>
      </c>
      <c r="O14" s="82"/>
      <c r="P14" s="16"/>
      <c r="Q14" s="16"/>
      <c r="R14" s="86"/>
      <c r="S14" s="119"/>
      <c r="T14" s="120"/>
      <c r="U14" s="120"/>
      <c r="V14" s="121"/>
      <c r="W14" s="93"/>
      <c r="X14" s="17"/>
      <c r="Y14" s="22"/>
      <c r="Z14" s="22"/>
      <c r="AA14" s="22"/>
      <c r="AB14" s="208"/>
      <c r="AC14" s="132"/>
      <c r="AD14" s="133"/>
      <c r="AE14" s="133"/>
      <c r="AF14" s="134"/>
      <c r="AG14" s="2"/>
      <c r="AH14" s="229"/>
      <c r="AI14" s="232"/>
      <c r="AJ14" s="97"/>
      <c r="AK14" s="19" t="e">
        <f t="shared" si="2"/>
        <v>#DIV/0!</v>
      </c>
      <c r="AL14" s="140" t="e">
        <f t="shared" si="3"/>
        <v>#DIV/0!</v>
      </c>
      <c r="AM14" s="140" t="e">
        <f t="shared" si="4"/>
        <v>#DIV/0!</v>
      </c>
      <c r="AN14" s="140" t="e">
        <f t="shared" si="5"/>
        <v>#DIV/0!</v>
      </c>
      <c r="AO14" s="20" t="e">
        <f t="shared" si="6"/>
        <v>#DIV/0!</v>
      </c>
      <c r="AP14" s="20" t="e">
        <f t="shared" si="7"/>
        <v>#DIV/0!</v>
      </c>
      <c r="AQ14" s="20" t="e">
        <f t="shared" si="8"/>
        <v>#DIV/0!</v>
      </c>
      <c r="AR14" s="20" t="e">
        <f t="shared" si="9"/>
        <v>#DIV/0!</v>
      </c>
      <c r="AS14" s="20" t="e">
        <f t="shared" si="10"/>
        <v>#DIV/0!</v>
      </c>
      <c r="AT14" s="20" t="e">
        <f t="shared" si="11"/>
        <v>#DIV/0!</v>
      </c>
      <c r="AU14" s="20" t="e">
        <f t="shared" si="12"/>
        <v>#DIV/0!</v>
      </c>
      <c r="AV14" s="20" t="e">
        <f t="shared" si="13"/>
        <v>#DIV/0!</v>
      </c>
      <c r="AW14" s="21">
        <v>0.2</v>
      </c>
      <c r="AX14" s="21">
        <v>0.8</v>
      </c>
      <c r="AY14" s="20" t="e">
        <f t="shared" si="14"/>
        <v>#DIV/0!</v>
      </c>
      <c r="AZ14" s="20" t="e">
        <f t="shared" si="15"/>
        <v>#DIV/0!</v>
      </c>
      <c r="BA14" s="20" t="e">
        <f t="shared" si="16"/>
        <v>#DIV/0!</v>
      </c>
      <c r="BB14" s="20" t="e">
        <f t="shared" si="17"/>
        <v>#DIV/0!</v>
      </c>
      <c r="BC14" s="20" t="e">
        <f t="shared" si="18"/>
        <v>#DIV/0!</v>
      </c>
      <c r="BD14" s="20" t="e">
        <f t="shared" si="19"/>
        <v>#DIV/0!</v>
      </c>
      <c r="BE14" s="20" t="e">
        <f t="shared" si="20"/>
        <v>#DIV/0!</v>
      </c>
      <c r="BF14" s="20" t="e">
        <f t="shared" si="21"/>
        <v>#DIV/0!</v>
      </c>
      <c r="BG14" s="154" t="e">
        <f t="shared" si="22"/>
        <v>#DIV/0!</v>
      </c>
      <c r="BH14" s="154" t="e">
        <f t="shared" si="23"/>
        <v>#DIV/0!</v>
      </c>
      <c r="BI14" s="154" t="e">
        <f t="shared" si="24"/>
        <v>#DIV/0!</v>
      </c>
      <c r="BJ14" s="154" t="e">
        <f t="shared" si="25"/>
        <v>#DIV/0!</v>
      </c>
      <c r="BK14" s="343"/>
      <c r="BL14" s="343"/>
      <c r="BM14" s="343"/>
      <c r="BN14" s="343"/>
      <c r="BO14" s="271"/>
      <c r="BP14" s="271"/>
      <c r="BQ14" s="271"/>
      <c r="BR14" s="271"/>
      <c r="BS14" s="352"/>
    </row>
    <row r="15" spans="1:90" x14ac:dyDescent="0.25">
      <c r="A15" s="248"/>
      <c r="B15" s="252"/>
      <c r="C15" s="255"/>
      <c r="D15" s="259"/>
      <c r="E15" s="15"/>
      <c r="F15" s="196"/>
      <c r="G15" s="291"/>
      <c r="H15" s="112"/>
      <c r="I15" s="113"/>
      <c r="J15" s="113"/>
      <c r="K15" s="113"/>
      <c r="L15" s="235"/>
      <c r="M15" s="93"/>
      <c r="N15" s="79">
        <v>7</v>
      </c>
      <c r="O15" s="82"/>
      <c r="P15" s="16"/>
      <c r="Q15" s="16"/>
      <c r="R15" s="86"/>
      <c r="S15" s="119"/>
      <c r="T15" s="120"/>
      <c r="U15" s="120"/>
      <c r="V15" s="121"/>
      <c r="W15" s="93"/>
      <c r="X15" s="17"/>
      <c r="Y15" s="22"/>
      <c r="Z15" s="22"/>
      <c r="AA15" s="22"/>
      <c r="AB15" s="208"/>
      <c r="AC15" s="132"/>
      <c r="AD15" s="133"/>
      <c r="AE15" s="133"/>
      <c r="AF15" s="134"/>
      <c r="AG15" s="2"/>
      <c r="AH15" s="229"/>
      <c r="AI15" s="232"/>
      <c r="AJ15" s="97"/>
      <c r="AK15" s="19" t="e">
        <f t="shared" si="2"/>
        <v>#DIV/0!</v>
      </c>
      <c r="AL15" s="140" t="e">
        <f t="shared" si="3"/>
        <v>#DIV/0!</v>
      </c>
      <c r="AM15" s="140" t="e">
        <f t="shared" si="4"/>
        <v>#DIV/0!</v>
      </c>
      <c r="AN15" s="140" t="e">
        <f t="shared" si="5"/>
        <v>#DIV/0!</v>
      </c>
      <c r="AO15" s="20" t="e">
        <f t="shared" si="6"/>
        <v>#DIV/0!</v>
      </c>
      <c r="AP15" s="20" t="e">
        <f t="shared" si="7"/>
        <v>#DIV/0!</v>
      </c>
      <c r="AQ15" s="20" t="e">
        <f t="shared" si="8"/>
        <v>#DIV/0!</v>
      </c>
      <c r="AR15" s="20" t="e">
        <f t="shared" si="9"/>
        <v>#DIV/0!</v>
      </c>
      <c r="AS15" s="20" t="e">
        <f t="shared" si="10"/>
        <v>#DIV/0!</v>
      </c>
      <c r="AT15" s="20" t="e">
        <f t="shared" si="11"/>
        <v>#DIV/0!</v>
      </c>
      <c r="AU15" s="20" t="e">
        <f t="shared" si="12"/>
        <v>#DIV/0!</v>
      </c>
      <c r="AV15" s="20" t="e">
        <f t="shared" si="13"/>
        <v>#DIV/0!</v>
      </c>
      <c r="AW15" s="21">
        <v>0.2</v>
      </c>
      <c r="AX15" s="21">
        <v>0.8</v>
      </c>
      <c r="AY15" s="20" t="e">
        <f t="shared" si="14"/>
        <v>#DIV/0!</v>
      </c>
      <c r="AZ15" s="20" t="e">
        <f t="shared" si="15"/>
        <v>#DIV/0!</v>
      </c>
      <c r="BA15" s="20" t="e">
        <f t="shared" si="16"/>
        <v>#DIV/0!</v>
      </c>
      <c r="BB15" s="20" t="e">
        <f t="shared" si="17"/>
        <v>#DIV/0!</v>
      </c>
      <c r="BC15" s="20" t="e">
        <f t="shared" si="18"/>
        <v>#DIV/0!</v>
      </c>
      <c r="BD15" s="20" t="e">
        <f t="shared" si="19"/>
        <v>#DIV/0!</v>
      </c>
      <c r="BE15" s="20" t="e">
        <f t="shared" si="20"/>
        <v>#DIV/0!</v>
      </c>
      <c r="BF15" s="20" t="e">
        <f t="shared" si="21"/>
        <v>#DIV/0!</v>
      </c>
      <c r="BG15" s="154" t="e">
        <f t="shared" si="22"/>
        <v>#DIV/0!</v>
      </c>
      <c r="BH15" s="154" t="e">
        <f t="shared" si="23"/>
        <v>#DIV/0!</v>
      </c>
      <c r="BI15" s="154" t="e">
        <f t="shared" si="24"/>
        <v>#DIV/0!</v>
      </c>
      <c r="BJ15" s="154" t="e">
        <f t="shared" si="25"/>
        <v>#DIV/0!</v>
      </c>
      <c r="BK15" s="343"/>
      <c r="BL15" s="343"/>
      <c r="BM15" s="343"/>
      <c r="BN15" s="343"/>
      <c r="BO15" s="271"/>
      <c r="BP15" s="271"/>
      <c r="BQ15" s="271"/>
      <c r="BR15" s="271"/>
      <c r="BS15" s="352"/>
    </row>
    <row r="16" spans="1:90" x14ac:dyDescent="0.25">
      <c r="A16" s="248"/>
      <c r="B16" s="252"/>
      <c r="C16" s="255"/>
      <c r="D16" s="259"/>
      <c r="E16" s="15"/>
      <c r="F16" s="196"/>
      <c r="G16" s="291"/>
      <c r="H16" s="112"/>
      <c r="I16" s="113"/>
      <c r="J16" s="113"/>
      <c r="K16" s="113"/>
      <c r="L16" s="235"/>
      <c r="M16" s="93"/>
      <c r="N16" s="79">
        <v>8</v>
      </c>
      <c r="O16" s="82"/>
      <c r="P16" s="16"/>
      <c r="Q16" s="16"/>
      <c r="R16" s="86"/>
      <c r="S16" s="119"/>
      <c r="T16" s="120"/>
      <c r="U16" s="120"/>
      <c r="V16" s="121"/>
      <c r="W16" s="93"/>
      <c r="X16" s="17"/>
      <c r="Y16" s="22"/>
      <c r="Z16" s="22"/>
      <c r="AA16" s="22"/>
      <c r="AB16" s="208"/>
      <c r="AC16" s="132"/>
      <c r="AD16" s="133"/>
      <c r="AE16" s="133"/>
      <c r="AF16" s="134"/>
      <c r="AG16" s="2"/>
      <c r="AH16" s="229"/>
      <c r="AI16" s="232"/>
      <c r="AJ16" s="97"/>
      <c r="AK16" s="19" t="e">
        <f t="shared" si="2"/>
        <v>#DIV/0!</v>
      </c>
      <c r="AL16" s="140" t="e">
        <f t="shared" si="3"/>
        <v>#DIV/0!</v>
      </c>
      <c r="AM16" s="140" t="e">
        <f t="shared" si="4"/>
        <v>#DIV/0!</v>
      </c>
      <c r="AN16" s="140" t="e">
        <f t="shared" si="5"/>
        <v>#DIV/0!</v>
      </c>
      <c r="AO16" s="20" t="e">
        <f t="shared" si="6"/>
        <v>#DIV/0!</v>
      </c>
      <c r="AP16" s="20" t="e">
        <f t="shared" si="7"/>
        <v>#DIV/0!</v>
      </c>
      <c r="AQ16" s="20" t="e">
        <f t="shared" si="8"/>
        <v>#DIV/0!</v>
      </c>
      <c r="AR16" s="20" t="e">
        <f t="shared" si="9"/>
        <v>#DIV/0!</v>
      </c>
      <c r="AS16" s="20" t="e">
        <f t="shared" si="10"/>
        <v>#DIV/0!</v>
      </c>
      <c r="AT16" s="20" t="e">
        <f t="shared" si="11"/>
        <v>#DIV/0!</v>
      </c>
      <c r="AU16" s="20" t="e">
        <f t="shared" si="12"/>
        <v>#DIV/0!</v>
      </c>
      <c r="AV16" s="20" t="e">
        <f t="shared" si="13"/>
        <v>#DIV/0!</v>
      </c>
      <c r="AW16" s="21">
        <v>0.2</v>
      </c>
      <c r="AX16" s="21">
        <v>0.8</v>
      </c>
      <c r="AY16" s="20" t="e">
        <f t="shared" si="14"/>
        <v>#DIV/0!</v>
      </c>
      <c r="AZ16" s="20" t="e">
        <f t="shared" si="15"/>
        <v>#DIV/0!</v>
      </c>
      <c r="BA16" s="20" t="e">
        <f t="shared" si="16"/>
        <v>#DIV/0!</v>
      </c>
      <c r="BB16" s="20" t="e">
        <f t="shared" si="17"/>
        <v>#DIV/0!</v>
      </c>
      <c r="BC16" s="20" t="e">
        <f t="shared" si="18"/>
        <v>#DIV/0!</v>
      </c>
      <c r="BD16" s="20" t="e">
        <f t="shared" si="19"/>
        <v>#DIV/0!</v>
      </c>
      <c r="BE16" s="20" t="e">
        <f t="shared" si="20"/>
        <v>#DIV/0!</v>
      </c>
      <c r="BF16" s="20" t="e">
        <f t="shared" si="21"/>
        <v>#DIV/0!</v>
      </c>
      <c r="BG16" s="154" t="e">
        <f t="shared" si="22"/>
        <v>#DIV/0!</v>
      </c>
      <c r="BH16" s="154" t="e">
        <f t="shared" si="23"/>
        <v>#DIV/0!</v>
      </c>
      <c r="BI16" s="154" t="e">
        <f t="shared" si="24"/>
        <v>#DIV/0!</v>
      </c>
      <c r="BJ16" s="154" t="e">
        <f t="shared" si="25"/>
        <v>#DIV/0!</v>
      </c>
      <c r="BK16" s="343"/>
      <c r="BL16" s="343"/>
      <c r="BM16" s="343"/>
      <c r="BN16" s="343"/>
      <c r="BO16" s="271"/>
      <c r="BP16" s="271"/>
      <c r="BQ16" s="271"/>
      <c r="BR16" s="271"/>
      <c r="BS16" s="352"/>
    </row>
    <row r="17" spans="1:71" x14ac:dyDescent="0.25">
      <c r="A17" s="248"/>
      <c r="B17" s="252"/>
      <c r="C17" s="255"/>
      <c r="D17" s="259"/>
      <c r="E17" s="15"/>
      <c r="F17" s="196"/>
      <c r="G17" s="291"/>
      <c r="H17" s="112"/>
      <c r="I17" s="113"/>
      <c r="J17" s="113"/>
      <c r="K17" s="113"/>
      <c r="L17" s="235"/>
      <c r="M17" s="93"/>
      <c r="N17" s="79">
        <v>9</v>
      </c>
      <c r="O17" s="82"/>
      <c r="P17" s="16"/>
      <c r="Q17" s="16"/>
      <c r="R17" s="86"/>
      <c r="S17" s="119"/>
      <c r="T17" s="120"/>
      <c r="U17" s="120"/>
      <c r="V17" s="121"/>
      <c r="W17" s="93"/>
      <c r="X17" s="17"/>
      <c r="Y17" s="22"/>
      <c r="Z17" s="22"/>
      <c r="AA17" s="22"/>
      <c r="AB17" s="208"/>
      <c r="AC17" s="132"/>
      <c r="AD17" s="133"/>
      <c r="AE17" s="133"/>
      <c r="AF17" s="134"/>
      <c r="AG17" s="2"/>
      <c r="AH17" s="229"/>
      <c r="AI17" s="232"/>
      <c r="AJ17" s="97"/>
      <c r="AK17" s="19" t="e">
        <f t="shared" si="2"/>
        <v>#DIV/0!</v>
      </c>
      <c r="AL17" s="140" t="e">
        <f t="shared" si="3"/>
        <v>#DIV/0!</v>
      </c>
      <c r="AM17" s="140" t="e">
        <f t="shared" si="4"/>
        <v>#DIV/0!</v>
      </c>
      <c r="AN17" s="140" t="e">
        <f t="shared" si="5"/>
        <v>#DIV/0!</v>
      </c>
      <c r="AO17" s="20" t="e">
        <f t="shared" si="6"/>
        <v>#DIV/0!</v>
      </c>
      <c r="AP17" s="20" t="e">
        <f t="shared" si="7"/>
        <v>#DIV/0!</v>
      </c>
      <c r="AQ17" s="20" t="e">
        <f t="shared" si="8"/>
        <v>#DIV/0!</v>
      </c>
      <c r="AR17" s="20" t="e">
        <f t="shared" si="9"/>
        <v>#DIV/0!</v>
      </c>
      <c r="AS17" s="20" t="e">
        <f t="shared" si="10"/>
        <v>#DIV/0!</v>
      </c>
      <c r="AT17" s="20" t="e">
        <f t="shared" si="11"/>
        <v>#DIV/0!</v>
      </c>
      <c r="AU17" s="20" t="e">
        <f t="shared" si="12"/>
        <v>#DIV/0!</v>
      </c>
      <c r="AV17" s="20" t="e">
        <f t="shared" si="13"/>
        <v>#DIV/0!</v>
      </c>
      <c r="AW17" s="21">
        <v>0.2</v>
      </c>
      <c r="AX17" s="21">
        <v>0.8</v>
      </c>
      <c r="AY17" s="20" t="e">
        <f t="shared" si="14"/>
        <v>#DIV/0!</v>
      </c>
      <c r="AZ17" s="20" t="e">
        <f t="shared" si="15"/>
        <v>#DIV/0!</v>
      </c>
      <c r="BA17" s="20" t="e">
        <f t="shared" si="16"/>
        <v>#DIV/0!</v>
      </c>
      <c r="BB17" s="20" t="e">
        <f t="shared" si="17"/>
        <v>#DIV/0!</v>
      </c>
      <c r="BC17" s="20" t="e">
        <f t="shared" si="18"/>
        <v>#DIV/0!</v>
      </c>
      <c r="BD17" s="20" t="e">
        <f t="shared" si="19"/>
        <v>#DIV/0!</v>
      </c>
      <c r="BE17" s="20" t="e">
        <f t="shared" si="20"/>
        <v>#DIV/0!</v>
      </c>
      <c r="BF17" s="20" t="e">
        <f t="shared" si="21"/>
        <v>#DIV/0!</v>
      </c>
      <c r="BG17" s="154" t="e">
        <f t="shared" si="22"/>
        <v>#DIV/0!</v>
      </c>
      <c r="BH17" s="154" t="e">
        <f t="shared" si="23"/>
        <v>#DIV/0!</v>
      </c>
      <c r="BI17" s="154" t="e">
        <f t="shared" si="24"/>
        <v>#DIV/0!</v>
      </c>
      <c r="BJ17" s="154" t="e">
        <f t="shared" si="25"/>
        <v>#DIV/0!</v>
      </c>
      <c r="BK17" s="343"/>
      <c r="BL17" s="343"/>
      <c r="BM17" s="343"/>
      <c r="BN17" s="343"/>
      <c r="BO17" s="271"/>
      <c r="BP17" s="271"/>
      <c r="BQ17" s="271"/>
      <c r="BR17" s="271"/>
      <c r="BS17" s="352"/>
    </row>
    <row r="18" spans="1:71" ht="17.25" thickBot="1" x14ac:dyDescent="0.3">
      <c r="A18" s="248"/>
      <c r="B18" s="253"/>
      <c r="C18" s="255"/>
      <c r="D18" s="259"/>
      <c r="E18" s="15"/>
      <c r="F18" s="196"/>
      <c r="G18" s="292"/>
      <c r="H18" s="114"/>
      <c r="I18" s="115"/>
      <c r="J18" s="115"/>
      <c r="K18" s="115"/>
      <c r="L18" s="236"/>
      <c r="M18" s="93"/>
      <c r="N18" s="79">
        <v>10</v>
      </c>
      <c r="O18" s="82"/>
      <c r="P18" s="16"/>
      <c r="Q18" s="16"/>
      <c r="R18" s="86"/>
      <c r="S18" s="122"/>
      <c r="T18" s="123"/>
      <c r="U18" s="123"/>
      <c r="V18" s="124"/>
      <c r="W18" s="93"/>
      <c r="X18" s="17"/>
      <c r="Y18" s="22"/>
      <c r="Z18" s="22"/>
      <c r="AA18" s="22"/>
      <c r="AB18" s="208"/>
      <c r="AC18" s="135"/>
      <c r="AD18" s="136"/>
      <c r="AE18" s="136"/>
      <c r="AF18" s="137"/>
      <c r="AG18" s="2"/>
      <c r="AH18" s="229"/>
      <c r="AI18" s="232"/>
      <c r="AJ18" s="97"/>
      <c r="AK18" s="37" t="e">
        <f t="shared" si="2"/>
        <v>#DIV/0!</v>
      </c>
      <c r="AL18" s="141" t="e">
        <f t="shared" si="3"/>
        <v>#DIV/0!</v>
      </c>
      <c r="AM18" s="141" t="e">
        <f t="shared" si="4"/>
        <v>#DIV/0!</v>
      </c>
      <c r="AN18" s="141" t="e">
        <f t="shared" si="5"/>
        <v>#DIV/0!</v>
      </c>
      <c r="AO18" s="20" t="e">
        <f t="shared" si="6"/>
        <v>#DIV/0!</v>
      </c>
      <c r="AP18" s="20" t="e">
        <f t="shared" si="7"/>
        <v>#DIV/0!</v>
      </c>
      <c r="AQ18" s="20" t="e">
        <f t="shared" si="8"/>
        <v>#DIV/0!</v>
      </c>
      <c r="AR18" s="20" t="e">
        <f t="shared" si="9"/>
        <v>#DIV/0!</v>
      </c>
      <c r="AS18" s="20" t="e">
        <f t="shared" si="10"/>
        <v>#DIV/0!</v>
      </c>
      <c r="AT18" s="20" t="e">
        <f t="shared" si="11"/>
        <v>#DIV/0!</v>
      </c>
      <c r="AU18" s="20" t="e">
        <f t="shared" si="12"/>
        <v>#DIV/0!</v>
      </c>
      <c r="AV18" s="20" t="e">
        <f t="shared" si="13"/>
        <v>#DIV/0!</v>
      </c>
      <c r="AW18" s="21">
        <v>0.2</v>
      </c>
      <c r="AX18" s="21">
        <v>0.8</v>
      </c>
      <c r="AY18" s="20" t="e">
        <f t="shared" si="14"/>
        <v>#DIV/0!</v>
      </c>
      <c r="AZ18" s="20" t="e">
        <f t="shared" si="15"/>
        <v>#DIV/0!</v>
      </c>
      <c r="BA18" s="20" t="e">
        <f t="shared" si="16"/>
        <v>#DIV/0!</v>
      </c>
      <c r="BB18" s="20" t="e">
        <f t="shared" si="17"/>
        <v>#DIV/0!</v>
      </c>
      <c r="BC18" s="20" t="e">
        <f t="shared" si="18"/>
        <v>#DIV/0!</v>
      </c>
      <c r="BD18" s="20" t="e">
        <f t="shared" si="19"/>
        <v>#DIV/0!</v>
      </c>
      <c r="BE18" s="20" t="e">
        <f t="shared" si="20"/>
        <v>#DIV/0!</v>
      </c>
      <c r="BF18" s="20" t="e">
        <f t="shared" si="21"/>
        <v>#DIV/0!</v>
      </c>
      <c r="BG18" s="154" t="e">
        <f t="shared" si="22"/>
        <v>#DIV/0!</v>
      </c>
      <c r="BH18" s="154" t="e">
        <f t="shared" si="23"/>
        <v>#DIV/0!</v>
      </c>
      <c r="BI18" s="154" t="e">
        <f t="shared" si="24"/>
        <v>#DIV/0!</v>
      </c>
      <c r="BJ18" s="154" t="e">
        <f t="shared" si="25"/>
        <v>#DIV/0!</v>
      </c>
      <c r="BK18" s="343"/>
      <c r="BL18" s="343"/>
      <c r="BM18" s="343"/>
      <c r="BN18" s="343"/>
      <c r="BO18" s="272"/>
      <c r="BP18" s="272"/>
      <c r="BQ18" s="272"/>
      <c r="BR18" s="272"/>
      <c r="BS18" s="352"/>
    </row>
    <row r="19" spans="1:71" ht="148.5" x14ac:dyDescent="0.25">
      <c r="A19" s="273">
        <v>2</v>
      </c>
      <c r="B19" s="251" t="s">
        <v>1848</v>
      </c>
      <c r="C19" s="264">
        <v>0.03</v>
      </c>
      <c r="D19" s="267" t="s">
        <v>1831</v>
      </c>
      <c r="E19" s="81" t="s">
        <v>1766</v>
      </c>
      <c r="F19" s="23"/>
      <c r="G19" s="293" t="s">
        <v>1844</v>
      </c>
      <c r="H19" s="110"/>
      <c r="I19" s="111"/>
      <c r="J19" s="111"/>
      <c r="K19" s="111"/>
      <c r="L19" s="234"/>
      <c r="M19" s="93"/>
      <c r="N19" s="78">
        <v>1</v>
      </c>
      <c r="O19" s="81" t="s">
        <v>1838</v>
      </c>
      <c r="P19" s="24">
        <v>44986</v>
      </c>
      <c r="Q19" s="24">
        <v>45107</v>
      </c>
      <c r="R19" s="85" t="s">
        <v>1833</v>
      </c>
      <c r="S19" s="116"/>
      <c r="T19" s="117"/>
      <c r="U19" s="117"/>
      <c r="V19" s="118"/>
      <c r="W19" s="75"/>
      <c r="X19" s="9" t="s">
        <v>1831</v>
      </c>
      <c r="Y19" s="25" t="s">
        <v>1831</v>
      </c>
      <c r="Z19" s="10"/>
      <c r="AA19" s="10" t="s">
        <v>1842</v>
      </c>
      <c r="AB19" s="207">
        <v>3</v>
      </c>
      <c r="AC19" s="129"/>
      <c r="AD19" s="130"/>
      <c r="AE19" s="130"/>
      <c r="AF19" s="131"/>
      <c r="AG19" s="2"/>
      <c r="AH19" s="228"/>
      <c r="AI19" s="231" t="s">
        <v>52</v>
      </c>
      <c r="AJ19" s="97"/>
      <c r="AK19" s="11" t="e">
        <f t="shared" si="2"/>
        <v>#DIV/0!</v>
      </c>
      <c r="AL19" s="139" t="e">
        <f t="shared" si="3"/>
        <v>#DIV/0!</v>
      </c>
      <c r="AM19" s="139" t="e">
        <f t="shared" si="4"/>
        <v>#DIV/0!</v>
      </c>
      <c r="AN19" s="139" t="e">
        <f t="shared" si="5"/>
        <v>#DIV/0!</v>
      </c>
      <c r="AO19" s="26">
        <f t="shared" si="6"/>
        <v>0</v>
      </c>
      <c r="AP19" s="26">
        <f t="shared" si="7"/>
        <v>0</v>
      </c>
      <c r="AQ19" s="26">
        <f t="shared" si="8"/>
        <v>0</v>
      </c>
      <c r="AR19" s="26" t="e">
        <f t="shared" si="9"/>
        <v>#DIV/0!</v>
      </c>
      <c r="AS19" s="12">
        <f t="shared" si="10"/>
        <v>0</v>
      </c>
      <c r="AT19" s="12">
        <f t="shared" si="11"/>
        <v>0</v>
      </c>
      <c r="AU19" s="12">
        <f t="shared" si="12"/>
        <v>0</v>
      </c>
      <c r="AV19" s="12">
        <f t="shared" si="13"/>
        <v>0</v>
      </c>
      <c r="AW19" s="13">
        <v>0.2</v>
      </c>
      <c r="AX19" s="13">
        <v>0.8</v>
      </c>
      <c r="AY19" s="12">
        <f t="shared" si="14"/>
        <v>0</v>
      </c>
      <c r="AZ19" s="12">
        <f t="shared" si="15"/>
        <v>0</v>
      </c>
      <c r="BA19" s="12">
        <f t="shared" si="16"/>
        <v>0</v>
      </c>
      <c r="BB19" s="12" t="e">
        <f t="shared" si="17"/>
        <v>#DIV/0!</v>
      </c>
      <c r="BC19" s="12">
        <f t="shared" si="18"/>
        <v>0</v>
      </c>
      <c r="BD19" s="12">
        <f t="shared" si="19"/>
        <v>0</v>
      </c>
      <c r="BE19" s="12">
        <f t="shared" si="20"/>
        <v>0</v>
      </c>
      <c r="BF19" s="12">
        <f t="shared" si="21"/>
        <v>0</v>
      </c>
      <c r="BG19" s="153">
        <f t="shared" si="22"/>
        <v>0</v>
      </c>
      <c r="BH19" s="153">
        <f t="shared" si="23"/>
        <v>0</v>
      </c>
      <c r="BI19" s="153">
        <f t="shared" si="24"/>
        <v>0</v>
      </c>
      <c r="BJ19" s="153" t="e">
        <f t="shared" si="25"/>
        <v>#DIV/0!</v>
      </c>
      <c r="BK19" s="347">
        <f>AVERAGEIF(BG19:BG28,"&lt;&gt;#¡DIV/0!")</f>
        <v>0</v>
      </c>
      <c r="BL19" s="347">
        <f t="shared" ref="BL19:BN19" si="26">AVERAGEIF(BH19:BH28,"&lt;&gt;#¡DIV/0!")</f>
        <v>0</v>
      </c>
      <c r="BM19" s="347">
        <f t="shared" si="26"/>
        <v>0</v>
      </c>
      <c r="BN19" s="347" t="e">
        <f t="shared" si="26"/>
        <v>#DIV/0!</v>
      </c>
      <c r="BO19" s="270">
        <f t="shared" ref="BO19" si="27">+C19*BK19</f>
        <v>0</v>
      </c>
      <c r="BP19" s="270">
        <f t="shared" ref="BP19" si="28">+C19*BL19</f>
        <v>0</v>
      </c>
      <c r="BQ19" s="270">
        <f t="shared" ref="BQ19" si="29">+C19*BM19</f>
        <v>0</v>
      </c>
      <c r="BR19" s="270" t="e">
        <f t="shared" ref="BR19" si="30">+C19*BN19</f>
        <v>#DIV/0!</v>
      </c>
      <c r="BS19" s="350" t="e">
        <f t="shared" ref="BS19" si="31">SUM(BO19:BR28)</f>
        <v>#DIV/0!</v>
      </c>
    </row>
    <row r="20" spans="1:71" ht="66" x14ac:dyDescent="0.25">
      <c r="A20" s="248"/>
      <c r="B20" s="252"/>
      <c r="C20" s="265"/>
      <c r="D20" s="268"/>
      <c r="E20" s="82"/>
      <c r="F20" s="197"/>
      <c r="G20" s="294"/>
      <c r="H20" s="112"/>
      <c r="I20" s="113"/>
      <c r="J20" s="113"/>
      <c r="K20" s="113"/>
      <c r="L20" s="235"/>
      <c r="M20" s="93"/>
      <c r="N20" s="79">
        <v>2</v>
      </c>
      <c r="O20" s="82" t="s">
        <v>1853</v>
      </c>
      <c r="P20" s="27">
        <v>44929</v>
      </c>
      <c r="Q20" s="27">
        <v>44956</v>
      </c>
      <c r="R20" s="86" t="s">
        <v>1840</v>
      </c>
      <c r="S20" s="119"/>
      <c r="T20" s="120"/>
      <c r="U20" s="120"/>
      <c r="V20" s="121"/>
      <c r="W20" s="75"/>
      <c r="X20" s="28" t="s">
        <v>1831</v>
      </c>
      <c r="Y20" s="29" t="s">
        <v>1831</v>
      </c>
      <c r="Z20" s="30"/>
      <c r="AA20" s="30" t="s">
        <v>1842</v>
      </c>
      <c r="AB20" s="209">
        <v>1</v>
      </c>
      <c r="AC20" s="132"/>
      <c r="AD20" s="133"/>
      <c r="AE20" s="133"/>
      <c r="AF20" s="134"/>
      <c r="AG20" s="2"/>
      <c r="AH20" s="229"/>
      <c r="AI20" s="232"/>
      <c r="AJ20" s="97"/>
      <c r="AK20" s="19" t="e">
        <f t="shared" si="2"/>
        <v>#DIV/0!</v>
      </c>
      <c r="AL20" s="140" t="e">
        <f t="shared" si="3"/>
        <v>#DIV/0!</v>
      </c>
      <c r="AM20" s="140" t="e">
        <f t="shared" si="4"/>
        <v>#DIV/0!</v>
      </c>
      <c r="AN20" s="140" t="e">
        <f t="shared" si="5"/>
        <v>#DIV/0!</v>
      </c>
      <c r="AO20" s="31">
        <f t="shared" si="6"/>
        <v>0</v>
      </c>
      <c r="AP20" s="31">
        <f t="shared" si="7"/>
        <v>0</v>
      </c>
      <c r="AQ20" s="31">
        <f t="shared" si="8"/>
        <v>0</v>
      </c>
      <c r="AR20" s="31" t="e">
        <f t="shared" si="9"/>
        <v>#DIV/0!</v>
      </c>
      <c r="AS20" s="20">
        <f t="shared" si="10"/>
        <v>0</v>
      </c>
      <c r="AT20" s="20">
        <f t="shared" si="11"/>
        <v>0</v>
      </c>
      <c r="AU20" s="20">
        <f t="shared" si="12"/>
        <v>0</v>
      </c>
      <c r="AV20" s="20">
        <f t="shared" si="13"/>
        <v>0</v>
      </c>
      <c r="AW20" s="21">
        <v>0.2</v>
      </c>
      <c r="AX20" s="21">
        <v>0.8</v>
      </c>
      <c r="AY20" s="20">
        <f t="shared" si="14"/>
        <v>0</v>
      </c>
      <c r="AZ20" s="20">
        <f t="shared" si="15"/>
        <v>0</v>
      </c>
      <c r="BA20" s="20">
        <f t="shared" si="16"/>
        <v>0</v>
      </c>
      <c r="BB20" s="20" t="e">
        <f t="shared" si="17"/>
        <v>#DIV/0!</v>
      </c>
      <c r="BC20" s="20">
        <f t="shared" si="18"/>
        <v>0</v>
      </c>
      <c r="BD20" s="20">
        <f t="shared" si="19"/>
        <v>0</v>
      </c>
      <c r="BE20" s="20">
        <f t="shared" si="20"/>
        <v>0</v>
      </c>
      <c r="BF20" s="20">
        <f t="shared" si="21"/>
        <v>0</v>
      </c>
      <c r="BG20" s="154">
        <f t="shared" si="22"/>
        <v>0</v>
      </c>
      <c r="BH20" s="154">
        <f t="shared" si="23"/>
        <v>0</v>
      </c>
      <c r="BI20" s="154">
        <f t="shared" si="24"/>
        <v>0</v>
      </c>
      <c r="BJ20" s="154" t="e">
        <f t="shared" si="25"/>
        <v>#DIV/0!</v>
      </c>
      <c r="BK20" s="243"/>
      <c r="BL20" s="243"/>
      <c r="BM20" s="243"/>
      <c r="BN20" s="243"/>
      <c r="BO20" s="271"/>
      <c r="BP20" s="271"/>
      <c r="BQ20" s="271"/>
      <c r="BR20" s="271"/>
      <c r="BS20" s="245"/>
    </row>
    <row r="21" spans="1:71" ht="115.5" x14ac:dyDescent="0.25">
      <c r="A21" s="248"/>
      <c r="B21" s="252"/>
      <c r="C21" s="265"/>
      <c r="D21" s="268"/>
      <c r="E21" s="82"/>
      <c r="F21" s="197"/>
      <c r="G21" s="294"/>
      <c r="H21" s="112"/>
      <c r="I21" s="113"/>
      <c r="J21" s="113"/>
      <c r="K21" s="113"/>
      <c r="L21" s="235"/>
      <c r="M21" s="93"/>
      <c r="N21" s="79">
        <v>3</v>
      </c>
      <c r="O21" s="82" t="s">
        <v>1839</v>
      </c>
      <c r="P21" s="27">
        <v>44986</v>
      </c>
      <c r="Q21" s="27">
        <v>45107</v>
      </c>
      <c r="R21" s="86" t="s">
        <v>1833</v>
      </c>
      <c r="S21" s="119"/>
      <c r="T21" s="120"/>
      <c r="U21" s="120"/>
      <c r="V21" s="121"/>
      <c r="W21" s="75"/>
      <c r="X21" s="17" t="s">
        <v>1831</v>
      </c>
      <c r="Y21" s="32" t="s">
        <v>1831</v>
      </c>
      <c r="Z21" s="18"/>
      <c r="AA21" s="18" t="s">
        <v>1842</v>
      </c>
      <c r="AB21" s="208">
        <v>1</v>
      </c>
      <c r="AC21" s="132"/>
      <c r="AD21" s="133"/>
      <c r="AE21" s="133"/>
      <c r="AF21" s="134"/>
      <c r="AG21" s="2"/>
      <c r="AH21" s="229"/>
      <c r="AI21" s="232"/>
      <c r="AJ21" s="97"/>
      <c r="AK21" s="19" t="e">
        <f t="shared" si="2"/>
        <v>#DIV/0!</v>
      </c>
      <c r="AL21" s="140" t="e">
        <f t="shared" si="3"/>
        <v>#DIV/0!</v>
      </c>
      <c r="AM21" s="140" t="e">
        <f t="shared" si="4"/>
        <v>#DIV/0!</v>
      </c>
      <c r="AN21" s="140" t="e">
        <f t="shared" si="5"/>
        <v>#DIV/0!</v>
      </c>
      <c r="AO21" s="31">
        <f t="shared" si="6"/>
        <v>0</v>
      </c>
      <c r="AP21" s="31">
        <f t="shared" si="7"/>
        <v>0</v>
      </c>
      <c r="AQ21" s="31">
        <f t="shared" si="8"/>
        <v>0</v>
      </c>
      <c r="AR21" s="31" t="e">
        <f t="shared" si="9"/>
        <v>#DIV/0!</v>
      </c>
      <c r="AS21" s="20">
        <f t="shared" si="10"/>
        <v>0</v>
      </c>
      <c r="AT21" s="20">
        <f t="shared" si="11"/>
        <v>0</v>
      </c>
      <c r="AU21" s="20">
        <f t="shared" si="12"/>
        <v>0</v>
      </c>
      <c r="AV21" s="20">
        <f t="shared" si="13"/>
        <v>0</v>
      </c>
      <c r="AW21" s="21">
        <v>0.2</v>
      </c>
      <c r="AX21" s="21">
        <v>0.8</v>
      </c>
      <c r="AY21" s="20">
        <f t="shared" si="14"/>
        <v>0</v>
      </c>
      <c r="AZ21" s="20">
        <f t="shared" si="15"/>
        <v>0</v>
      </c>
      <c r="BA21" s="20">
        <f t="shared" si="16"/>
        <v>0</v>
      </c>
      <c r="BB21" s="20" t="e">
        <f t="shared" si="17"/>
        <v>#DIV/0!</v>
      </c>
      <c r="BC21" s="20">
        <f t="shared" si="18"/>
        <v>0</v>
      </c>
      <c r="BD21" s="20">
        <f t="shared" si="19"/>
        <v>0</v>
      </c>
      <c r="BE21" s="20">
        <f t="shared" si="20"/>
        <v>0</v>
      </c>
      <c r="BF21" s="20">
        <f t="shared" si="21"/>
        <v>0</v>
      </c>
      <c r="BG21" s="154">
        <f t="shared" si="22"/>
        <v>0</v>
      </c>
      <c r="BH21" s="154">
        <f t="shared" si="23"/>
        <v>0</v>
      </c>
      <c r="BI21" s="154">
        <f t="shared" si="24"/>
        <v>0</v>
      </c>
      <c r="BJ21" s="154" t="e">
        <f t="shared" si="25"/>
        <v>#DIV/0!</v>
      </c>
      <c r="BK21" s="243"/>
      <c r="BL21" s="243"/>
      <c r="BM21" s="243"/>
      <c r="BN21" s="243"/>
      <c r="BO21" s="271"/>
      <c r="BP21" s="271"/>
      <c r="BQ21" s="271"/>
      <c r="BR21" s="271"/>
      <c r="BS21" s="245"/>
    </row>
    <row r="22" spans="1:71" ht="198" x14ac:dyDescent="0.25">
      <c r="A22" s="248"/>
      <c r="B22" s="252"/>
      <c r="C22" s="265"/>
      <c r="D22" s="268"/>
      <c r="E22" s="82"/>
      <c r="F22" s="197"/>
      <c r="G22" s="294"/>
      <c r="H22" s="112"/>
      <c r="I22" s="113"/>
      <c r="J22" s="113"/>
      <c r="K22" s="113"/>
      <c r="L22" s="235"/>
      <c r="M22" s="93"/>
      <c r="N22" s="79">
        <v>4</v>
      </c>
      <c r="O22" s="82" t="s">
        <v>1841</v>
      </c>
      <c r="P22" s="27">
        <v>44929</v>
      </c>
      <c r="Q22" s="27">
        <v>45015</v>
      </c>
      <c r="R22" s="86" t="s">
        <v>1833</v>
      </c>
      <c r="S22" s="119"/>
      <c r="T22" s="120"/>
      <c r="U22" s="120"/>
      <c r="V22" s="121"/>
      <c r="W22" s="75"/>
      <c r="X22" s="17" t="s">
        <v>1831</v>
      </c>
      <c r="Y22" s="32" t="s">
        <v>1831</v>
      </c>
      <c r="Z22" s="18"/>
      <c r="AA22" s="18" t="s">
        <v>1842</v>
      </c>
      <c r="AB22" s="208">
        <v>1</v>
      </c>
      <c r="AC22" s="132"/>
      <c r="AD22" s="133"/>
      <c r="AE22" s="133"/>
      <c r="AF22" s="134"/>
      <c r="AG22" s="2"/>
      <c r="AH22" s="229"/>
      <c r="AI22" s="232"/>
      <c r="AJ22" s="97"/>
      <c r="AK22" s="19" t="e">
        <f t="shared" si="2"/>
        <v>#DIV/0!</v>
      </c>
      <c r="AL22" s="140" t="e">
        <f t="shared" si="3"/>
        <v>#DIV/0!</v>
      </c>
      <c r="AM22" s="140" t="e">
        <f t="shared" si="4"/>
        <v>#DIV/0!</v>
      </c>
      <c r="AN22" s="140" t="e">
        <f t="shared" si="5"/>
        <v>#DIV/0!</v>
      </c>
      <c r="AO22" s="31">
        <f t="shared" si="6"/>
        <v>0</v>
      </c>
      <c r="AP22" s="31">
        <f t="shared" si="7"/>
        <v>0</v>
      </c>
      <c r="AQ22" s="31">
        <f t="shared" si="8"/>
        <v>0</v>
      </c>
      <c r="AR22" s="31" t="e">
        <f t="shared" si="9"/>
        <v>#DIV/0!</v>
      </c>
      <c r="AS22" s="20">
        <f t="shared" si="10"/>
        <v>0</v>
      </c>
      <c r="AT22" s="20">
        <f t="shared" si="11"/>
        <v>0</v>
      </c>
      <c r="AU22" s="20">
        <f t="shared" si="12"/>
        <v>0</v>
      </c>
      <c r="AV22" s="20">
        <f t="shared" si="13"/>
        <v>0</v>
      </c>
      <c r="AW22" s="21">
        <v>0.2</v>
      </c>
      <c r="AX22" s="21">
        <v>0.8</v>
      </c>
      <c r="AY22" s="20">
        <f t="shared" si="14"/>
        <v>0</v>
      </c>
      <c r="AZ22" s="20">
        <f t="shared" si="15"/>
        <v>0</v>
      </c>
      <c r="BA22" s="20">
        <f t="shared" si="16"/>
        <v>0</v>
      </c>
      <c r="BB22" s="20" t="e">
        <f t="shared" si="17"/>
        <v>#DIV/0!</v>
      </c>
      <c r="BC22" s="20">
        <f t="shared" si="18"/>
        <v>0</v>
      </c>
      <c r="BD22" s="20">
        <f t="shared" si="19"/>
        <v>0</v>
      </c>
      <c r="BE22" s="20">
        <f t="shared" si="20"/>
        <v>0</v>
      </c>
      <c r="BF22" s="20">
        <f t="shared" si="21"/>
        <v>0</v>
      </c>
      <c r="BG22" s="154">
        <f t="shared" si="22"/>
        <v>0</v>
      </c>
      <c r="BH22" s="154">
        <f t="shared" si="23"/>
        <v>0</v>
      </c>
      <c r="BI22" s="154">
        <f t="shared" si="24"/>
        <v>0</v>
      </c>
      <c r="BJ22" s="154" t="e">
        <f t="shared" si="25"/>
        <v>#DIV/0!</v>
      </c>
      <c r="BK22" s="243"/>
      <c r="BL22" s="243"/>
      <c r="BM22" s="243"/>
      <c r="BN22" s="243"/>
      <c r="BO22" s="271"/>
      <c r="BP22" s="271"/>
      <c r="BQ22" s="271"/>
      <c r="BR22" s="271"/>
      <c r="BS22" s="245"/>
    </row>
    <row r="23" spans="1:71" x14ac:dyDescent="0.25">
      <c r="A23" s="248"/>
      <c r="B23" s="252"/>
      <c r="C23" s="265"/>
      <c r="D23" s="268"/>
      <c r="E23" s="82"/>
      <c r="F23" s="197"/>
      <c r="G23" s="294"/>
      <c r="H23" s="112"/>
      <c r="I23" s="113"/>
      <c r="J23" s="113"/>
      <c r="K23" s="113"/>
      <c r="L23" s="235"/>
      <c r="M23" s="93"/>
      <c r="N23" s="79">
        <v>5</v>
      </c>
      <c r="O23" s="82"/>
      <c r="P23" s="27"/>
      <c r="Q23" s="27"/>
      <c r="R23" s="86"/>
      <c r="S23" s="119"/>
      <c r="T23" s="120"/>
      <c r="U23" s="120"/>
      <c r="V23" s="121"/>
      <c r="W23" s="75"/>
      <c r="X23" s="17"/>
      <c r="Y23" s="32"/>
      <c r="Z23" s="18"/>
      <c r="AA23" s="18"/>
      <c r="AB23" s="208"/>
      <c r="AC23" s="132"/>
      <c r="AD23" s="133"/>
      <c r="AE23" s="133"/>
      <c r="AF23" s="134"/>
      <c r="AG23" s="2"/>
      <c r="AH23" s="229"/>
      <c r="AI23" s="232"/>
      <c r="AJ23" s="97"/>
      <c r="AK23" s="19" t="e">
        <f t="shared" si="2"/>
        <v>#DIV/0!</v>
      </c>
      <c r="AL23" s="140" t="e">
        <f t="shared" si="3"/>
        <v>#DIV/0!</v>
      </c>
      <c r="AM23" s="140" t="e">
        <f t="shared" si="4"/>
        <v>#DIV/0!</v>
      </c>
      <c r="AN23" s="140" t="e">
        <f t="shared" si="5"/>
        <v>#DIV/0!</v>
      </c>
      <c r="AO23" s="31" t="e">
        <f t="shared" si="6"/>
        <v>#DIV/0!</v>
      </c>
      <c r="AP23" s="31" t="e">
        <f t="shared" si="7"/>
        <v>#DIV/0!</v>
      </c>
      <c r="AQ23" s="31" t="e">
        <f t="shared" si="8"/>
        <v>#DIV/0!</v>
      </c>
      <c r="AR23" s="31" t="e">
        <f t="shared" si="9"/>
        <v>#DIV/0!</v>
      </c>
      <c r="AS23" s="20" t="e">
        <f t="shared" si="10"/>
        <v>#DIV/0!</v>
      </c>
      <c r="AT23" s="20" t="e">
        <f t="shared" si="11"/>
        <v>#DIV/0!</v>
      </c>
      <c r="AU23" s="20" t="e">
        <f t="shared" si="12"/>
        <v>#DIV/0!</v>
      </c>
      <c r="AV23" s="20" t="e">
        <f t="shared" si="13"/>
        <v>#DIV/0!</v>
      </c>
      <c r="AW23" s="21">
        <v>0.2</v>
      </c>
      <c r="AX23" s="21">
        <v>0.8</v>
      </c>
      <c r="AY23" s="20" t="e">
        <f t="shared" si="14"/>
        <v>#DIV/0!</v>
      </c>
      <c r="AZ23" s="20" t="e">
        <f t="shared" si="15"/>
        <v>#DIV/0!</v>
      </c>
      <c r="BA23" s="20" t="e">
        <f t="shared" si="16"/>
        <v>#DIV/0!</v>
      </c>
      <c r="BB23" s="20" t="e">
        <f t="shared" si="17"/>
        <v>#DIV/0!</v>
      </c>
      <c r="BC23" s="20" t="e">
        <f t="shared" si="18"/>
        <v>#DIV/0!</v>
      </c>
      <c r="BD23" s="20" t="e">
        <f t="shared" si="19"/>
        <v>#DIV/0!</v>
      </c>
      <c r="BE23" s="20" t="e">
        <f t="shared" si="20"/>
        <v>#DIV/0!</v>
      </c>
      <c r="BF23" s="20" t="e">
        <f t="shared" si="21"/>
        <v>#DIV/0!</v>
      </c>
      <c r="BG23" s="154" t="e">
        <f t="shared" si="22"/>
        <v>#DIV/0!</v>
      </c>
      <c r="BH23" s="154" t="e">
        <f t="shared" si="23"/>
        <v>#DIV/0!</v>
      </c>
      <c r="BI23" s="154" t="e">
        <f t="shared" si="24"/>
        <v>#DIV/0!</v>
      </c>
      <c r="BJ23" s="154" t="e">
        <f t="shared" si="25"/>
        <v>#DIV/0!</v>
      </c>
      <c r="BK23" s="243"/>
      <c r="BL23" s="243"/>
      <c r="BM23" s="243"/>
      <c r="BN23" s="243"/>
      <c r="BO23" s="271"/>
      <c r="BP23" s="271"/>
      <c r="BQ23" s="271"/>
      <c r="BR23" s="271"/>
      <c r="BS23" s="245"/>
    </row>
    <row r="24" spans="1:71" x14ac:dyDescent="0.25">
      <c r="A24" s="248"/>
      <c r="B24" s="252"/>
      <c r="C24" s="265"/>
      <c r="D24" s="268"/>
      <c r="E24" s="82"/>
      <c r="F24" s="197"/>
      <c r="G24" s="294"/>
      <c r="H24" s="112"/>
      <c r="I24" s="113"/>
      <c r="J24" s="113"/>
      <c r="K24" s="113"/>
      <c r="L24" s="235"/>
      <c r="M24" s="93"/>
      <c r="N24" s="79">
        <v>6</v>
      </c>
      <c r="O24" s="82"/>
      <c r="P24" s="27"/>
      <c r="Q24" s="27"/>
      <c r="R24" s="86"/>
      <c r="S24" s="119"/>
      <c r="T24" s="120"/>
      <c r="U24" s="120"/>
      <c r="V24" s="121"/>
      <c r="W24" s="75"/>
      <c r="X24" s="17"/>
      <c r="Y24" s="32"/>
      <c r="Z24" s="18"/>
      <c r="AA24" s="18"/>
      <c r="AB24" s="208"/>
      <c r="AC24" s="132"/>
      <c r="AD24" s="133"/>
      <c r="AE24" s="133"/>
      <c r="AF24" s="134"/>
      <c r="AG24" s="2"/>
      <c r="AH24" s="229"/>
      <c r="AI24" s="232"/>
      <c r="AJ24" s="97"/>
      <c r="AK24" s="19" t="e">
        <f t="shared" si="2"/>
        <v>#DIV/0!</v>
      </c>
      <c r="AL24" s="140" t="e">
        <f t="shared" si="3"/>
        <v>#DIV/0!</v>
      </c>
      <c r="AM24" s="140" t="e">
        <f t="shared" si="4"/>
        <v>#DIV/0!</v>
      </c>
      <c r="AN24" s="140" t="e">
        <f t="shared" si="5"/>
        <v>#DIV/0!</v>
      </c>
      <c r="AO24" s="31" t="e">
        <f t="shared" si="6"/>
        <v>#DIV/0!</v>
      </c>
      <c r="AP24" s="31" t="e">
        <f t="shared" si="7"/>
        <v>#DIV/0!</v>
      </c>
      <c r="AQ24" s="31" t="e">
        <f t="shared" si="8"/>
        <v>#DIV/0!</v>
      </c>
      <c r="AR24" s="31" t="e">
        <f t="shared" si="9"/>
        <v>#DIV/0!</v>
      </c>
      <c r="AS24" s="20" t="e">
        <f t="shared" si="10"/>
        <v>#DIV/0!</v>
      </c>
      <c r="AT24" s="20" t="e">
        <f t="shared" si="11"/>
        <v>#DIV/0!</v>
      </c>
      <c r="AU24" s="20" t="e">
        <f t="shared" si="12"/>
        <v>#DIV/0!</v>
      </c>
      <c r="AV24" s="20" t="e">
        <f t="shared" si="13"/>
        <v>#DIV/0!</v>
      </c>
      <c r="AW24" s="21">
        <v>0.2</v>
      </c>
      <c r="AX24" s="21">
        <v>0.8</v>
      </c>
      <c r="AY24" s="20" t="e">
        <f t="shared" si="14"/>
        <v>#DIV/0!</v>
      </c>
      <c r="AZ24" s="20" t="e">
        <f t="shared" si="15"/>
        <v>#DIV/0!</v>
      </c>
      <c r="BA24" s="20" t="e">
        <f t="shared" si="16"/>
        <v>#DIV/0!</v>
      </c>
      <c r="BB24" s="20" t="e">
        <f t="shared" si="17"/>
        <v>#DIV/0!</v>
      </c>
      <c r="BC24" s="20" t="e">
        <f t="shared" si="18"/>
        <v>#DIV/0!</v>
      </c>
      <c r="BD24" s="20" t="e">
        <f t="shared" si="19"/>
        <v>#DIV/0!</v>
      </c>
      <c r="BE24" s="20" t="e">
        <f t="shared" si="20"/>
        <v>#DIV/0!</v>
      </c>
      <c r="BF24" s="20" t="e">
        <f t="shared" si="21"/>
        <v>#DIV/0!</v>
      </c>
      <c r="BG24" s="154" t="e">
        <f t="shared" si="22"/>
        <v>#DIV/0!</v>
      </c>
      <c r="BH24" s="154" t="e">
        <f t="shared" si="23"/>
        <v>#DIV/0!</v>
      </c>
      <c r="BI24" s="154" t="e">
        <f t="shared" si="24"/>
        <v>#DIV/0!</v>
      </c>
      <c r="BJ24" s="154" t="e">
        <f t="shared" si="25"/>
        <v>#DIV/0!</v>
      </c>
      <c r="BK24" s="243"/>
      <c r="BL24" s="243"/>
      <c r="BM24" s="243"/>
      <c r="BN24" s="243"/>
      <c r="BO24" s="271"/>
      <c r="BP24" s="271"/>
      <c r="BQ24" s="271"/>
      <c r="BR24" s="271"/>
      <c r="BS24" s="245"/>
    </row>
    <row r="25" spans="1:71" x14ac:dyDescent="0.25">
      <c r="A25" s="248"/>
      <c r="B25" s="252"/>
      <c r="C25" s="265"/>
      <c r="D25" s="268"/>
      <c r="E25" s="82"/>
      <c r="F25" s="197"/>
      <c r="G25" s="294"/>
      <c r="H25" s="112"/>
      <c r="I25" s="113"/>
      <c r="J25" s="113"/>
      <c r="K25" s="113"/>
      <c r="L25" s="235"/>
      <c r="M25" s="93"/>
      <c r="N25" s="79">
        <v>7</v>
      </c>
      <c r="O25" s="82"/>
      <c r="P25" s="27"/>
      <c r="Q25" s="27"/>
      <c r="R25" s="86"/>
      <c r="S25" s="119"/>
      <c r="T25" s="120"/>
      <c r="U25" s="120"/>
      <c r="V25" s="121"/>
      <c r="W25" s="75"/>
      <c r="X25" s="17"/>
      <c r="Y25" s="32"/>
      <c r="Z25" s="18"/>
      <c r="AA25" s="18"/>
      <c r="AB25" s="208"/>
      <c r="AC25" s="132"/>
      <c r="AD25" s="133"/>
      <c r="AE25" s="133"/>
      <c r="AF25" s="134"/>
      <c r="AG25" s="2"/>
      <c r="AH25" s="229"/>
      <c r="AI25" s="232"/>
      <c r="AJ25" s="97"/>
      <c r="AK25" s="19" t="e">
        <f t="shared" si="2"/>
        <v>#DIV/0!</v>
      </c>
      <c r="AL25" s="140" t="e">
        <f t="shared" si="3"/>
        <v>#DIV/0!</v>
      </c>
      <c r="AM25" s="140" t="e">
        <f t="shared" si="4"/>
        <v>#DIV/0!</v>
      </c>
      <c r="AN25" s="140" t="e">
        <f t="shared" si="5"/>
        <v>#DIV/0!</v>
      </c>
      <c r="AO25" s="31" t="e">
        <f t="shared" si="6"/>
        <v>#DIV/0!</v>
      </c>
      <c r="AP25" s="31" t="e">
        <f t="shared" si="7"/>
        <v>#DIV/0!</v>
      </c>
      <c r="AQ25" s="31" t="e">
        <f t="shared" si="8"/>
        <v>#DIV/0!</v>
      </c>
      <c r="AR25" s="31" t="e">
        <f t="shared" si="9"/>
        <v>#DIV/0!</v>
      </c>
      <c r="AS25" s="20" t="e">
        <f t="shared" si="10"/>
        <v>#DIV/0!</v>
      </c>
      <c r="AT25" s="20" t="e">
        <f t="shared" si="11"/>
        <v>#DIV/0!</v>
      </c>
      <c r="AU25" s="20" t="e">
        <f t="shared" si="12"/>
        <v>#DIV/0!</v>
      </c>
      <c r="AV25" s="20" t="e">
        <f t="shared" si="13"/>
        <v>#DIV/0!</v>
      </c>
      <c r="AW25" s="21">
        <v>0.2</v>
      </c>
      <c r="AX25" s="21">
        <v>0.8</v>
      </c>
      <c r="AY25" s="20" t="e">
        <f t="shared" si="14"/>
        <v>#DIV/0!</v>
      </c>
      <c r="AZ25" s="20" t="e">
        <f t="shared" si="15"/>
        <v>#DIV/0!</v>
      </c>
      <c r="BA25" s="20" t="e">
        <f t="shared" si="16"/>
        <v>#DIV/0!</v>
      </c>
      <c r="BB25" s="20" t="e">
        <f t="shared" si="17"/>
        <v>#DIV/0!</v>
      </c>
      <c r="BC25" s="20" t="e">
        <f t="shared" si="18"/>
        <v>#DIV/0!</v>
      </c>
      <c r="BD25" s="20" t="e">
        <f t="shared" si="19"/>
        <v>#DIV/0!</v>
      </c>
      <c r="BE25" s="20" t="e">
        <f t="shared" si="20"/>
        <v>#DIV/0!</v>
      </c>
      <c r="BF25" s="20" t="e">
        <f t="shared" si="21"/>
        <v>#DIV/0!</v>
      </c>
      <c r="BG25" s="154" t="e">
        <f t="shared" si="22"/>
        <v>#DIV/0!</v>
      </c>
      <c r="BH25" s="154" t="e">
        <f t="shared" si="23"/>
        <v>#DIV/0!</v>
      </c>
      <c r="BI25" s="154" t="e">
        <f t="shared" si="24"/>
        <v>#DIV/0!</v>
      </c>
      <c r="BJ25" s="154" t="e">
        <f t="shared" si="25"/>
        <v>#DIV/0!</v>
      </c>
      <c r="BK25" s="243"/>
      <c r="BL25" s="243"/>
      <c r="BM25" s="243"/>
      <c r="BN25" s="243"/>
      <c r="BO25" s="271"/>
      <c r="BP25" s="271"/>
      <c r="BQ25" s="271"/>
      <c r="BR25" s="271"/>
      <c r="BS25" s="245"/>
    </row>
    <row r="26" spans="1:71" x14ac:dyDescent="0.25">
      <c r="A26" s="248"/>
      <c r="B26" s="252"/>
      <c r="C26" s="265"/>
      <c r="D26" s="268"/>
      <c r="E26" s="82"/>
      <c r="F26" s="197"/>
      <c r="G26" s="294"/>
      <c r="H26" s="112"/>
      <c r="I26" s="113"/>
      <c r="J26" s="113"/>
      <c r="K26" s="113"/>
      <c r="L26" s="235"/>
      <c r="M26" s="93"/>
      <c r="N26" s="79">
        <v>8</v>
      </c>
      <c r="O26" s="82"/>
      <c r="P26" s="27"/>
      <c r="Q26" s="27"/>
      <c r="R26" s="86"/>
      <c r="S26" s="119"/>
      <c r="T26" s="120"/>
      <c r="U26" s="120"/>
      <c r="V26" s="121"/>
      <c r="W26" s="75"/>
      <c r="X26" s="17"/>
      <c r="Y26" s="32"/>
      <c r="Z26" s="18"/>
      <c r="AA26" s="18"/>
      <c r="AB26" s="208"/>
      <c r="AC26" s="132"/>
      <c r="AD26" s="133"/>
      <c r="AE26" s="133"/>
      <c r="AF26" s="134"/>
      <c r="AG26" s="2"/>
      <c r="AH26" s="229"/>
      <c r="AI26" s="232"/>
      <c r="AJ26" s="97"/>
      <c r="AK26" s="19" t="e">
        <f t="shared" si="2"/>
        <v>#DIV/0!</v>
      </c>
      <c r="AL26" s="140" t="e">
        <f t="shared" si="3"/>
        <v>#DIV/0!</v>
      </c>
      <c r="AM26" s="140" t="e">
        <f t="shared" si="4"/>
        <v>#DIV/0!</v>
      </c>
      <c r="AN26" s="140" t="e">
        <f t="shared" si="5"/>
        <v>#DIV/0!</v>
      </c>
      <c r="AO26" s="31" t="e">
        <f t="shared" si="6"/>
        <v>#DIV/0!</v>
      </c>
      <c r="AP26" s="31" t="e">
        <f t="shared" si="7"/>
        <v>#DIV/0!</v>
      </c>
      <c r="AQ26" s="31" t="e">
        <f t="shared" si="8"/>
        <v>#DIV/0!</v>
      </c>
      <c r="AR26" s="31" t="e">
        <f t="shared" si="9"/>
        <v>#DIV/0!</v>
      </c>
      <c r="AS26" s="20" t="e">
        <f t="shared" si="10"/>
        <v>#DIV/0!</v>
      </c>
      <c r="AT26" s="20" t="e">
        <f t="shared" si="11"/>
        <v>#DIV/0!</v>
      </c>
      <c r="AU26" s="20" t="e">
        <f t="shared" si="12"/>
        <v>#DIV/0!</v>
      </c>
      <c r="AV26" s="20" t="e">
        <f t="shared" si="13"/>
        <v>#DIV/0!</v>
      </c>
      <c r="AW26" s="21">
        <v>0.2</v>
      </c>
      <c r="AX26" s="21">
        <v>0.8</v>
      </c>
      <c r="AY26" s="20" t="e">
        <f t="shared" si="14"/>
        <v>#DIV/0!</v>
      </c>
      <c r="AZ26" s="20" t="e">
        <f t="shared" si="15"/>
        <v>#DIV/0!</v>
      </c>
      <c r="BA26" s="20" t="e">
        <f t="shared" si="16"/>
        <v>#DIV/0!</v>
      </c>
      <c r="BB26" s="20" t="e">
        <f t="shared" si="17"/>
        <v>#DIV/0!</v>
      </c>
      <c r="BC26" s="20" t="e">
        <f t="shared" si="18"/>
        <v>#DIV/0!</v>
      </c>
      <c r="BD26" s="20" t="e">
        <f t="shared" si="19"/>
        <v>#DIV/0!</v>
      </c>
      <c r="BE26" s="20" t="e">
        <f t="shared" si="20"/>
        <v>#DIV/0!</v>
      </c>
      <c r="BF26" s="20" t="e">
        <f t="shared" si="21"/>
        <v>#DIV/0!</v>
      </c>
      <c r="BG26" s="154" t="e">
        <f t="shared" si="22"/>
        <v>#DIV/0!</v>
      </c>
      <c r="BH26" s="154" t="e">
        <f t="shared" si="23"/>
        <v>#DIV/0!</v>
      </c>
      <c r="BI26" s="154" t="e">
        <f t="shared" si="24"/>
        <v>#DIV/0!</v>
      </c>
      <c r="BJ26" s="154" t="e">
        <f t="shared" si="25"/>
        <v>#DIV/0!</v>
      </c>
      <c r="BK26" s="243"/>
      <c r="BL26" s="243"/>
      <c r="BM26" s="243"/>
      <c r="BN26" s="243"/>
      <c r="BO26" s="271"/>
      <c r="BP26" s="271"/>
      <c r="BQ26" s="271"/>
      <c r="BR26" s="271"/>
      <c r="BS26" s="245"/>
    </row>
    <row r="27" spans="1:71" x14ac:dyDescent="0.25">
      <c r="A27" s="248"/>
      <c r="B27" s="252"/>
      <c r="C27" s="265"/>
      <c r="D27" s="268"/>
      <c r="E27" s="82"/>
      <c r="F27" s="197"/>
      <c r="G27" s="294"/>
      <c r="H27" s="112"/>
      <c r="I27" s="113"/>
      <c r="J27" s="113"/>
      <c r="K27" s="113"/>
      <c r="L27" s="235"/>
      <c r="M27" s="93"/>
      <c r="N27" s="79">
        <v>9</v>
      </c>
      <c r="O27" s="82"/>
      <c r="P27" s="27"/>
      <c r="Q27" s="27"/>
      <c r="R27" s="86"/>
      <c r="S27" s="119"/>
      <c r="T27" s="120"/>
      <c r="U27" s="120"/>
      <c r="V27" s="121"/>
      <c r="W27" s="75"/>
      <c r="X27" s="17"/>
      <c r="Y27" s="32"/>
      <c r="Z27" s="18"/>
      <c r="AA27" s="18"/>
      <c r="AB27" s="208"/>
      <c r="AC27" s="132"/>
      <c r="AD27" s="133"/>
      <c r="AE27" s="133"/>
      <c r="AF27" s="134"/>
      <c r="AG27" s="2"/>
      <c r="AH27" s="229"/>
      <c r="AI27" s="232"/>
      <c r="AJ27" s="97"/>
      <c r="AK27" s="19" t="e">
        <f t="shared" si="2"/>
        <v>#DIV/0!</v>
      </c>
      <c r="AL27" s="140" t="e">
        <f t="shared" si="3"/>
        <v>#DIV/0!</v>
      </c>
      <c r="AM27" s="140" t="e">
        <f t="shared" si="4"/>
        <v>#DIV/0!</v>
      </c>
      <c r="AN27" s="140" t="e">
        <f t="shared" si="5"/>
        <v>#DIV/0!</v>
      </c>
      <c r="AO27" s="31" t="e">
        <f t="shared" si="6"/>
        <v>#DIV/0!</v>
      </c>
      <c r="AP27" s="31" t="e">
        <f t="shared" si="7"/>
        <v>#DIV/0!</v>
      </c>
      <c r="AQ27" s="31" t="e">
        <f t="shared" si="8"/>
        <v>#DIV/0!</v>
      </c>
      <c r="AR27" s="31" t="e">
        <f t="shared" si="9"/>
        <v>#DIV/0!</v>
      </c>
      <c r="AS27" s="20" t="e">
        <f t="shared" si="10"/>
        <v>#DIV/0!</v>
      </c>
      <c r="AT27" s="20" t="e">
        <f t="shared" si="11"/>
        <v>#DIV/0!</v>
      </c>
      <c r="AU27" s="20" t="e">
        <f t="shared" si="12"/>
        <v>#DIV/0!</v>
      </c>
      <c r="AV27" s="20" t="e">
        <f t="shared" si="13"/>
        <v>#DIV/0!</v>
      </c>
      <c r="AW27" s="21">
        <v>0.2</v>
      </c>
      <c r="AX27" s="21">
        <v>0.8</v>
      </c>
      <c r="AY27" s="20" t="e">
        <f t="shared" si="14"/>
        <v>#DIV/0!</v>
      </c>
      <c r="AZ27" s="20" t="e">
        <f t="shared" si="15"/>
        <v>#DIV/0!</v>
      </c>
      <c r="BA27" s="20" t="e">
        <f t="shared" si="16"/>
        <v>#DIV/0!</v>
      </c>
      <c r="BB27" s="20" t="e">
        <f t="shared" si="17"/>
        <v>#DIV/0!</v>
      </c>
      <c r="BC27" s="20" t="e">
        <f t="shared" si="18"/>
        <v>#DIV/0!</v>
      </c>
      <c r="BD27" s="20" t="e">
        <f t="shared" si="19"/>
        <v>#DIV/0!</v>
      </c>
      <c r="BE27" s="20" t="e">
        <f t="shared" si="20"/>
        <v>#DIV/0!</v>
      </c>
      <c r="BF27" s="20" t="e">
        <f t="shared" si="21"/>
        <v>#DIV/0!</v>
      </c>
      <c r="BG27" s="154" t="e">
        <f t="shared" si="22"/>
        <v>#DIV/0!</v>
      </c>
      <c r="BH27" s="154" t="e">
        <f t="shared" si="23"/>
        <v>#DIV/0!</v>
      </c>
      <c r="BI27" s="154" t="e">
        <f t="shared" si="24"/>
        <v>#DIV/0!</v>
      </c>
      <c r="BJ27" s="154" t="e">
        <f t="shared" si="25"/>
        <v>#DIV/0!</v>
      </c>
      <c r="BK27" s="243"/>
      <c r="BL27" s="243"/>
      <c r="BM27" s="243"/>
      <c r="BN27" s="243"/>
      <c r="BO27" s="271"/>
      <c r="BP27" s="271"/>
      <c r="BQ27" s="271"/>
      <c r="BR27" s="271"/>
      <c r="BS27" s="245"/>
    </row>
    <row r="28" spans="1:71" ht="17.25" thickBot="1" x14ac:dyDescent="0.3">
      <c r="A28" s="250"/>
      <c r="B28" s="253"/>
      <c r="C28" s="266"/>
      <c r="D28" s="269"/>
      <c r="E28" s="84"/>
      <c r="F28" s="198"/>
      <c r="G28" s="295"/>
      <c r="H28" s="114"/>
      <c r="I28" s="115"/>
      <c r="J28" s="115"/>
      <c r="K28" s="115"/>
      <c r="L28" s="236"/>
      <c r="M28" s="93"/>
      <c r="N28" s="79">
        <v>10</v>
      </c>
      <c r="O28" s="84"/>
      <c r="P28" s="33"/>
      <c r="Q28" s="33"/>
      <c r="R28" s="87"/>
      <c r="S28" s="122"/>
      <c r="T28" s="123"/>
      <c r="U28" s="123"/>
      <c r="V28" s="124"/>
      <c r="W28" s="75"/>
      <c r="X28" s="34"/>
      <c r="Y28" s="35"/>
      <c r="Z28" s="36"/>
      <c r="AA28" s="36"/>
      <c r="AB28" s="210"/>
      <c r="AC28" s="135"/>
      <c r="AD28" s="136"/>
      <c r="AE28" s="136"/>
      <c r="AF28" s="137"/>
      <c r="AG28" s="2"/>
      <c r="AH28" s="230"/>
      <c r="AI28" s="233"/>
      <c r="AJ28" s="97"/>
      <c r="AK28" s="37" t="e">
        <f t="shared" si="2"/>
        <v>#DIV/0!</v>
      </c>
      <c r="AL28" s="141" t="e">
        <f t="shared" si="3"/>
        <v>#DIV/0!</v>
      </c>
      <c r="AM28" s="141" t="e">
        <f t="shared" si="4"/>
        <v>#DIV/0!</v>
      </c>
      <c r="AN28" s="141" t="e">
        <f t="shared" si="5"/>
        <v>#DIV/0!</v>
      </c>
      <c r="AO28" s="31" t="e">
        <f t="shared" si="6"/>
        <v>#DIV/0!</v>
      </c>
      <c r="AP28" s="31" t="e">
        <f t="shared" si="7"/>
        <v>#DIV/0!</v>
      </c>
      <c r="AQ28" s="31" t="e">
        <f t="shared" si="8"/>
        <v>#DIV/0!</v>
      </c>
      <c r="AR28" s="31" t="e">
        <f t="shared" si="9"/>
        <v>#DIV/0!</v>
      </c>
      <c r="AS28" s="20" t="e">
        <f t="shared" si="10"/>
        <v>#DIV/0!</v>
      </c>
      <c r="AT28" s="148" t="e">
        <f t="shared" si="11"/>
        <v>#DIV/0!</v>
      </c>
      <c r="AU28" s="148" t="e">
        <f t="shared" si="12"/>
        <v>#DIV/0!</v>
      </c>
      <c r="AV28" s="148" t="e">
        <f t="shared" si="13"/>
        <v>#DIV/0!</v>
      </c>
      <c r="AW28" s="40">
        <v>0.2</v>
      </c>
      <c r="AX28" s="40">
        <v>0.8</v>
      </c>
      <c r="AY28" s="20" t="e">
        <f t="shared" si="14"/>
        <v>#DIV/0!</v>
      </c>
      <c r="AZ28" s="20" t="e">
        <f t="shared" si="15"/>
        <v>#DIV/0!</v>
      </c>
      <c r="BA28" s="20" t="e">
        <f t="shared" si="16"/>
        <v>#DIV/0!</v>
      </c>
      <c r="BB28" s="20" t="e">
        <f t="shared" si="17"/>
        <v>#DIV/0!</v>
      </c>
      <c r="BC28" s="20" t="e">
        <f t="shared" si="18"/>
        <v>#DIV/0!</v>
      </c>
      <c r="BD28" s="20" t="e">
        <f t="shared" si="19"/>
        <v>#DIV/0!</v>
      </c>
      <c r="BE28" s="20" t="e">
        <f t="shared" si="20"/>
        <v>#DIV/0!</v>
      </c>
      <c r="BF28" s="20" t="e">
        <f t="shared" si="21"/>
        <v>#DIV/0!</v>
      </c>
      <c r="BG28" s="154" t="e">
        <f t="shared" si="22"/>
        <v>#DIV/0!</v>
      </c>
      <c r="BH28" s="155" t="e">
        <f t="shared" si="23"/>
        <v>#DIV/0!</v>
      </c>
      <c r="BI28" s="155" t="e">
        <f t="shared" si="24"/>
        <v>#DIV/0!</v>
      </c>
      <c r="BJ28" s="155" t="e">
        <f t="shared" si="25"/>
        <v>#DIV/0!</v>
      </c>
      <c r="BK28" s="244"/>
      <c r="BL28" s="244"/>
      <c r="BM28" s="244"/>
      <c r="BN28" s="244"/>
      <c r="BO28" s="272"/>
      <c r="BP28" s="272"/>
      <c r="BQ28" s="272"/>
      <c r="BR28" s="272"/>
      <c r="BS28" s="246"/>
    </row>
    <row r="29" spans="1:71" ht="66" x14ac:dyDescent="0.25">
      <c r="A29" s="273">
        <v>3</v>
      </c>
      <c r="B29" s="251" t="s">
        <v>1846</v>
      </c>
      <c r="C29" s="264">
        <v>0.01</v>
      </c>
      <c r="D29" s="267" t="s">
        <v>1831</v>
      </c>
      <c r="E29" s="81" t="s">
        <v>1767</v>
      </c>
      <c r="F29" s="23"/>
      <c r="G29" s="293" t="s">
        <v>1845</v>
      </c>
      <c r="H29" s="110"/>
      <c r="I29" s="111"/>
      <c r="J29" s="111"/>
      <c r="K29" s="111"/>
      <c r="L29" s="234"/>
      <c r="M29" s="93"/>
      <c r="N29" s="78">
        <v>1</v>
      </c>
      <c r="O29" s="81" t="s">
        <v>1832</v>
      </c>
      <c r="P29" s="8">
        <v>44986</v>
      </c>
      <c r="Q29" s="8">
        <v>44986</v>
      </c>
      <c r="R29" s="85" t="s">
        <v>1833</v>
      </c>
      <c r="S29" s="116"/>
      <c r="T29" s="117"/>
      <c r="U29" s="117"/>
      <c r="V29" s="118"/>
      <c r="W29" s="75"/>
      <c r="X29" s="9" t="s">
        <v>1831</v>
      </c>
      <c r="Y29" s="25" t="s">
        <v>1831</v>
      </c>
      <c r="Z29" s="10"/>
      <c r="AA29" s="10" t="s">
        <v>1842</v>
      </c>
      <c r="AB29" s="207">
        <v>1</v>
      </c>
      <c r="AC29" s="129"/>
      <c r="AD29" s="130"/>
      <c r="AE29" s="130"/>
      <c r="AF29" s="131"/>
      <c r="AG29" s="2"/>
      <c r="AH29" s="314"/>
      <c r="AI29" s="277"/>
      <c r="AJ29" s="77"/>
      <c r="AK29" s="11" t="e">
        <f t="shared" si="2"/>
        <v>#DIV/0!</v>
      </c>
      <c r="AL29" s="139" t="e">
        <f t="shared" si="3"/>
        <v>#DIV/0!</v>
      </c>
      <c r="AM29" s="139" t="e">
        <f t="shared" si="4"/>
        <v>#DIV/0!</v>
      </c>
      <c r="AN29" s="139" t="e">
        <f t="shared" si="5"/>
        <v>#DIV/0!</v>
      </c>
      <c r="AO29" s="26">
        <f t="shared" si="6"/>
        <v>0</v>
      </c>
      <c r="AP29" s="26">
        <f t="shared" si="7"/>
        <v>0</v>
      </c>
      <c r="AQ29" s="26">
        <f t="shared" si="8"/>
        <v>0</v>
      </c>
      <c r="AR29" s="26" t="e">
        <f t="shared" si="9"/>
        <v>#DIV/0!</v>
      </c>
      <c r="AS29" s="12">
        <f t="shared" si="10"/>
        <v>0</v>
      </c>
      <c r="AT29" s="12">
        <f t="shared" si="11"/>
        <v>0</v>
      </c>
      <c r="AU29" s="12">
        <f t="shared" si="12"/>
        <v>0</v>
      </c>
      <c r="AV29" s="12">
        <f t="shared" si="13"/>
        <v>0</v>
      </c>
      <c r="AW29" s="13">
        <v>0.2</v>
      </c>
      <c r="AX29" s="13">
        <v>0.8</v>
      </c>
      <c r="AY29" s="12">
        <f t="shared" si="14"/>
        <v>0</v>
      </c>
      <c r="AZ29" s="12">
        <f t="shared" si="15"/>
        <v>0</v>
      </c>
      <c r="BA29" s="12">
        <f t="shared" si="16"/>
        <v>0</v>
      </c>
      <c r="BB29" s="12" t="e">
        <f t="shared" si="17"/>
        <v>#DIV/0!</v>
      </c>
      <c r="BC29" s="12">
        <f t="shared" si="18"/>
        <v>0</v>
      </c>
      <c r="BD29" s="12">
        <f t="shared" si="19"/>
        <v>0</v>
      </c>
      <c r="BE29" s="12">
        <f t="shared" si="20"/>
        <v>0</v>
      </c>
      <c r="BF29" s="12">
        <f t="shared" si="21"/>
        <v>0</v>
      </c>
      <c r="BG29" s="153">
        <f t="shared" si="22"/>
        <v>0</v>
      </c>
      <c r="BH29" s="153">
        <f t="shared" si="23"/>
        <v>0</v>
      </c>
      <c r="BI29" s="153">
        <f t="shared" si="24"/>
        <v>0</v>
      </c>
      <c r="BJ29" s="153" t="e">
        <f t="shared" si="25"/>
        <v>#DIV/0!</v>
      </c>
      <c r="BK29" s="347">
        <f>AVERAGEIF(BG29:BG38,"&lt;&gt;#¡DIV/0!")</f>
        <v>0</v>
      </c>
      <c r="BL29" s="347">
        <f t="shared" ref="BL29:BN29" si="32">AVERAGEIF(BH29:BH38,"&lt;&gt;#¡DIV/0!")</f>
        <v>0</v>
      </c>
      <c r="BM29" s="347">
        <f t="shared" si="32"/>
        <v>0</v>
      </c>
      <c r="BN29" s="347" t="e">
        <f t="shared" si="32"/>
        <v>#DIV/0!</v>
      </c>
      <c r="BO29" s="270">
        <f t="shared" ref="BO29" si="33">+C29*BK29</f>
        <v>0</v>
      </c>
      <c r="BP29" s="270">
        <f t="shared" ref="BP29" si="34">+C29*BL29</f>
        <v>0</v>
      </c>
      <c r="BQ29" s="270">
        <f t="shared" ref="BQ29" si="35">+C29*BM29</f>
        <v>0</v>
      </c>
      <c r="BR29" s="270" t="e">
        <f t="shared" ref="BR29" si="36">+C29*BN29</f>
        <v>#DIV/0!</v>
      </c>
      <c r="BS29" s="350" t="e">
        <f t="shared" ref="BS29" si="37">SUM(BO29:BR38)</f>
        <v>#DIV/0!</v>
      </c>
    </row>
    <row r="30" spans="1:71" ht="132" x14ac:dyDescent="0.25">
      <c r="A30" s="248"/>
      <c r="B30" s="252"/>
      <c r="C30" s="265"/>
      <c r="D30" s="268"/>
      <c r="E30" s="82"/>
      <c r="F30" s="197"/>
      <c r="G30" s="294"/>
      <c r="H30" s="112"/>
      <c r="I30" s="113"/>
      <c r="J30" s="113"/>
      <c r="K30" s="113"/>
      <c r="L30" s="235"/>
      <c r="M30" s="93"/>
      <c r="N30" s="79">
        <v>2</v>
      </c>
      <c r="O30" s="82" t="s">
        <v>1836</v>
      </c>
      <c r="P30" s="16">
        <v>44990</v>
      </c>
      <c r="Q30" s="16">
        <v>45291</v>
      </c>
      <c r="R30" s="86" t="s">
        <v>1833</v>
      </c>
      <c r="S30" s="119"/>
      <c r="T30" s="120"/>
      <c r="U30" s="120"/>
      <c r="V30" s="121"/>
      <c r="W30" s="75"/>
      <c r="X30" s="17" t="s">
        <v>1831</v>
      </c>
      <c r="Y30" s="82" t="s">
        <v>1831</v>
      </c>
      <c r="Z30" s="22"/>
      <c r="AA30" s="18" t="s">
        <v>1842</v>
      </c>
      <c r="AB30" s="208">
        <v>4</v>
      </c>
      <c r="AC30" s="132"/>
      <c r="AD30" s="133"/>
      <c r="AE30" s="133"/>
      <c r="AF30" s="134"/>
      <c r="AG30" s="96"/>
      <c r="AH30" s="315"/>
      <c r="AI30" s="291"/>
      <c r="AJ30" s="77"/>
      <c r="AK30" s="19" t="e">
        <f t="shared" si="2"/>
        <v>#DIV/0!</v>
      </c>
      <c r="AL30" s="140" t="e">
        <f t="shared" si="3"/>
        <v>#DIV/0!</v>
      </c>
      <c r="AM30" s="140" t="e">
        <f t="shared" si="4"/>
        <v>#DIV/0!</v>
      </c>
      <c r="AN30" s="140" t="e">
        <f t="shared" si="5"/>
        <v>#DIV/0!</v>
      </c>
      <c r="AO30" s="31">
        <f t="shared" si="6"/>
        <v>0</v>
      </c>
      <c r="AP30" s="31">
        <f t="shared" si="7"/>
        <v>0</v>
      </c>
      <c r="AQ30" s="31">
        <f t="shared" si="8"/>
        <v>0</v>
      </c>
      <c r="AR30" s="31" t="e">
        <f t="shared" si="9"/>
        <v>#DIV/0!</v>
      </c>
      <c r="AS30" s="20">
        <f t="shared" si="10"/>
        <v>0</v>
      </c>
      <c r="AT30" s="20">
        <f t="shared" si="11"/>
        <v>0</v>
      </c>
      <c r="AU30" s="20">
        <f t="shared" si="12"/>
        <v>0</v>
      </c>
      <c r="AV30" s="20">
        <f t="shared" si="13"/>
        <v>0</v>
      </c>
      <c r="AW30" s="21">
        <v>0.2</v>
      </c>
      <c r="AX30" s="21">
        <v>0.8</v>
      </c>
      <c r="AY30" s="20">
        <f t="shared" si="14"/>
        <v>0</v>
      </c>
      <c r="AZ30" s="20">
        <f t="shared" si="15"/>
        <v>0</v>
      </c>
      <c r="BA30" s="20">
        <f t="shared" si="16"/>
        <v>0</v>
      </c>
      <c r="BB30" s="20" t="e">
        <f t="shared" si="17"/>
        <v>#DIV/0!</v>
      </c>
      <c r="BC30" s="20">
        <f t="shared" si="18"/>
        <v>0</v>
      </c>
      <c r="BD30" s="20">
        <f t="shared" si="19"/>
        <v>0</v>
      </c>
      <c r="BE30" s="20">
        <f t="shared" si="20"/>
        <v>0</v>
      </c>
      <c r="BF30" s="20">
        <f t="shared" si="21"/>
        <v>0</v>
      </c>
      <c r="BG30" s="154">
        <f t="shared" si="22"/>
        <v>0</v>
      </c>
      <c r="BH30" s="154">
        <f t="shared" si="23"/>
        <v>0</v>
      </c>
      <c r="BI30" s="154">
        <f t="shared" si="24"/>
        <v>0</v>
      </c>
      <c r="BJ30" s="154" t="e">
        <f t="shared" si="25"/>
        <v>#DIV/0!</v>
      </c>
      <c r="BK30" s="243"/>
      <c r="BL30" s="243"/>
      <c r="BM30" s="243"/>
      <c r="BN30" s="243"/>
      <c r="BO30" s="271"/>
      <c r="BP30" s="271"/>
      <c r="BQ30" s="271"/>
      <c r="BR30" s="271"/>
      <c r="BS30" s="245"/>
    </row>
    <row r="31" spans="1:71" ht="132" x14ac:dyDescent="0.25">
      <c r="A31" s="248"/>
      <c r="B31" s="252"/>
      <c r="C31" s="265"/>
      <c r="D31" s="268"/>
      <c r="E31" s="82"/>
      <c r="F31" s="197"/>
      <c r="G31" s="294"/>
      <c r="H31" s="112"/>
      <c r="I31" s="113"/>
      <c r="J31" s="113"/>
      <c r="K31" s="113"/>
      <c r="L31" s="235"/>
      <c r="M31" s="93"/>
      <c r="N31" s="79">
        <v>3</v>
      </c>
      <c r="O31" s="82" t="s">
        <v>1847</v>
      </c>
      <c r="P31" s="16">
        <v>44986</v>
      </c>
      <c r="Q31" s="16">
        <v>45291</v>
      </c>
      <c r="R31" s="86" t="s">
        <v>1833</v>
      </c>
      <c r="S31" s="119"/>
      <c r="T31" s="120"/>
      <c r="U31" s="120"/>
      <c r="V31" s="121"/>
      <c r="W31" s="75"/>
      <c r="X31" s="17" t="s">
        <v>1831</v>
      </c>
      <c r="Y31" s="22" t="s">
        <v>1831</v>
      </c>
      <c r="Z31" s="18"/>
      <c r="AA31" s="18" t="s">
        <v>1842</v>
      </c>
      <c r="AB31" s="208">
        <v>4</v>
      </c>
      <c r="AC31" s="132"/>
      <c r="AD31" s="133"/>
      <c r="AE31" s="133"/>
      <c r="AF31" s="134"/>
      <c r="AG31" s="2"/>
      <c r="AH31" s="315"/>
      <c r="AI31" s="291"/>
      <c r="AJ31" s="77"/>
      <c r="AK31" s="19" t="e">
        <f t="shared" si="2"/>
        <v>#DIV/0!</v>
      </c>
      <c r="AL31" s="140" t="e">
        <f t="shared" si="3"/>
        <v>#DIV/0!</v>
      </c>
      <c r="AM31" s="140" t="e">
        <f t="shared" si="4"/>
        <v>#DIV/0!</v>
      </c>
      <c r="AN31" s="140" t="e">
        <f t="shared" si="5"/>
        <v>#DIV/0!</v>
      </c>
      <c r="AO31" s="31">
        <f t="shared" si="6"/>
        <v>0</v>
      </c>
      <c r="AP31" s="31">
        <f t="shared" si="7"/>
        <v>0</v>
      </c>
      <c r="AQ31" s="31">
        <f t="shared" si="8"/>
        <v>0</v>
      </c>
      <c r="AR31" s="31" t="e">
        <f t="shared" si="9"/>
        <v>#DIV/0!</v>
      </c>
      <c r="AS31" s="20">
        <f t="shared" si="10"/>
        <v>0</v>
      </c>
      <c r="AT31" s="20">
        <f t="shared" si="11"/>
        <v>0</v>
      </c>
      <c r="AU31" s="20">
        <f t="shared" si="12"/>
        <v>0</v>
      </c>
      <c r="AV31" s="20">
        <f t="shared" si="13"/>
        <v>0</v>
      </c>
      <c r="AW31" s="21">
        <v>0.2</v>
      </c>
      <c r="AX31" s="21">
        <v>0.8</v>
      </c>
      <c r="AY31" s="20">
        <f t="shared" si="14"/>
        <v>0</v>
      </c>
      <c r="AZ31" s="20">
        <f t="shared" si="15"/>
        <v>0</v>
      </c>
      <c r="BA31" s="20">
        <f t="shared" si="16"/>
        <v>0</v>
      </c>
      <c r="BB31" s="20" t="e">
        <f t="shared" si="17"/>
        <v>#DIV/0!</v>
      </c>
      <c r="BC31" s="20">
        <f t="shared" si="18"/>
        <v>0</v>
      </c>
      <c r="BD31" s="20">
        <f t="shared" si="19"/>
        <v>0</v>
      </c>
      <c r="BE31" s="20">
        <f t="shared" si="20"/>
        <v>0</v>
      </c>
      <c r="BF31" s="20">
        <f t="shared" si="21"/>
        <v>0</v>
      </c>
      <c r="BG31" s="154">
        <f t="shared" si="22"/>
        <v>0</v>
      </c>
      <c r="BH31" s="154">
        <f t="shared" si="23"/>
        <v>0</v>
      </c>
      <c r="BI31" s="154">
        <f t="shared" si="24"/>
        <v>0</v>
      </c>
      <c r="BJ31" s="154" t="e">
        <f t="shared" si="25"/>
        <v>#DIV/0!</v>
      </c>
      <c r="BK31" s="243"/>
      <c r="BL31" s="243"/>
      <c r="BM31" s="243"/>
      <c r="BN31" s="243"/>
      <c r="BO31" s="271"/>
      <c r="BP31" s="271"/>
      <c r="BQ31" s="271"/>
      <c r="BR31" s="271"/>
      <c r="BS31" s="245"/>
    </row>
    <row r="32" spans="1:71" ht="132" x14ac:dyDescent="0.25">
      <c r="A32" s="248"/>
      <c r="B32" s="252"/>
      <c r="C32" s="265"/>
      <c r="D32" s="268"/>
      <c r="E32" s="82"/>
      <c r="F32" s="197"/>
      <c r="G32" s="294"/>
      <c r="H32" s="112"/>
      <c r="I32" s="113"/>
      <c r="J32" s="113"/>
      <c r="K32" s="113"/>
      <c r="L32" s="235"/>
      <c r="M32" s="93"/>
      <c r="N32" s="79">
        <v>4</v>
      </c>
      <c r="O32" s="82" t="s">
        <v>1850</v>
      </c>
      <c r="P32" s="16">
        <v>44986</v>
      </c>
      <c r="Q32" s="16">
        <v>45291</v>
      </c>
      <c r="R32" s="86" t="s">
        <v>1833</v>
      </c>
      <c r="S32" s="119"/>
      <c r="T32" s="120"/>
      <c r="U32" s="120"/>
      <c r="V32" s="121"/>
      <c r="W32" s="75"/>
      <c r="X32" s="17" t="s">
        <v>1831</v>
      </c>
      <c r="Y32" s="18" t="s">
        <v>1831</v>
      </c>
      <c r="Z32" s="18"/>
      <c r="AA32" s="18" t="s">
        <v>1842</v>
      </c>
      <c r="AB32" s="208">
        <v>4</v>
      </c>
      <c r="AC32" s="132"/>
      <c r="AD32" s="133"/>
      <c r="AE32" s="133"/>
      <c r="AF32" s="134"/>
      <c r="AG32" s="2"/>
      <c r="AH32" s="315"/>
      <c r="AI32" s="291"/>
      <c r="AJ32" s="77"/>
      <c r="AK32" s="19" t="e">
        <f t="shared" si="2"/>
        <v>#DIV/0!</v>
      </c>
      <c r="AL32" s="140" t="e">
        <f t="shared" si="3"/>
        <v>#DIV/0!</v>
      </c>
      <c r="AM32" s="140" t="e">
        <f t="shared" si="4"/>
        <v>#DIV/0!</v>
      </c>
      <c r="AN32" s="140" t="e">
        <f t="shared" si="5"/>
        <v>#DIV/0!</v>
      </c>
      <c r="AO32" s="31">
        <f t="shared" si="6"/>
        <v>0</v>
      </c>
      <c r="AP32" s="31">
        <f t="shared" si="7"/>
        <v>0</v>
      </c>
      <c r="AQ32" s="31">
        <f t="shared" si="8"/>
        <v>0</v>
      </c>
      <c r="AR32" s="31" t="e">
        <f t="shared" si="9"/>
        <v>#DIV/0!</v>
      </c>
      <c r="AS32" s="20">
        <f t="shared" si="10"/>
        <v>0</v>
      </c>
      <c r="AT32" s="20">
        <f t="shared" si="11"/>
        <v>0</v>
      </c>
      <c r="AU32" s="20">
        <f t="shared" si="12"/>
        <v>0</v>
      </c>
      <c r="AV32" s="20">
        <f t="shared" si="13"/>
        <v>0</v>
      </c>
      <c r="AW32" s="21">
        <v>0.2</v>
      </c>
      <c r="AX32" s="21">
        <v>0.8</v>
      </c>
      <c r="AY32" s="20">
        <f t="shared" si="14"/>
        <v>0</v>
      </c>
      <c r="AZ32" s="20">
        <f t="shared" si="15"/>
        <v>0</v>
      </c>
      <c r="BA32" s="20">
        <f t="shared" si="16"/>
        <v>0</v>
      </c>
      <c r="BB32" s="20" t="e">
        <f t="shared" si="17"/>
        <v>#DIV/0!</v>
      </c>
      <c r="BC32" s="20">
        <f t="shared" si="18"/>
        <v>0</v>
      </c>
      <c r="BD32" s="20">
        <f t="shared" si="19"/>
        <v>0</v>
      </c>
      <c r="BE32" s="20">
        <f t="shared" si="20"/>
        <v>0</v>
      </c>
      <c r="BF32" s="20">
        <f t="shared" si="21"/>
        <v>0</v>
      </c>
      <c r="BG32" s="154">
        <f t="shared" si="22"/>
        <v>0</v>
      </c>
      <c r="BH32" s="154">
        <f t="shared" si="23"/>
        <v>0</v>
      </c>
      <c r="BI32" s="154">
        <f t="shared" si="24"/>
        <v>0</v>
      </c>
      <c r="BJ32" s="154" t="e">
        <f t="shared" si="25"/>
        <v>#DIV/0!</v>
      </c>
      <c r="BK32" s="243"/>
      <c r="BL32" s="243"/>
      <c r="BM32" s="243"/>
      <c r="BN32" s="243"/>
      <c r="BO32" s="271"/>
      <c r="BP32" s="271"/>
      <c r="BQ32" s="271"/>
      <c r="BR32" s="271"/>
      <c r="BS32" s="245"/>
    </row>
    <row r="33" spans="1:71" ht="181.5" x14ac:dyDescent="0.25">
      <c r="A33" s="248"/>
      <c r="B33" s="252"/>
      <c r="C33" s="265"/>
      <c r="D33" s="268"/>
      <c r="E33" s="82"/>
      <c r="F33" s="197"/>
      <c r="G33" s="294"/>
      <c r="H33" s="112"/>
      <c r="I33" s="113"/>
      <c r="J33" s="113"/>
      <c r="K33" s="113"/>
      <c r="L33" s="235"/>
      <c r="M33" s="93"/>
      <c r="N33" s="79">
        <v>5</v>
      </c>
      <c r="O33" s="82" t="s">
        <v>1854</v>
      </c>
      <c r="P33" s="16">
        <v>44986</v>
      </c>
      <c r="Q33" s="16">
        <v>45291</v>
      </c>
      <c r="R33" s="86" t="s">
        <v>1833</v>
      </c>
      <c r="S33" s="119"/>
      <c r="T33" s="120"/>
      <c r="U33" s="120"/>
      <c r="V33" s="121"/>
      <c r="W33" s="75"/>
      <c r="X33" s="17" t="s">
        <v>1831</v>
      </c>
      <c r="Y33" s="18" t="s">
        <v>1831</v>
      </c>
      <c r="Z33" s="18"/>
      <c r="AA33" s="18" t="s">
        <v>1842</v>
      </c>
      <c r="AB33" s="208">
        <v>4</v>
      </c>
      <c r="AC33" s="132"/>
      <c r="AD33" s="133"/>
      <c r="AE33" s="133"/>
      <c r="AF33" s="134"/>
      <c r="AG33" s="2"/>
      <c r="AH33" s="315"/>
      <c r="AI33" s="291"/>
      <c r="AJ33" s="77"/>
      <c r="AK33" s="19" t="e">
        <f t="shared" si="2"/>
        <v>#DIV/0!</v>
      </c>
      <c r="AL33" s="142" t="e">
        <f t="shared" si="3"/>
        <v>#DIV/0!</v>
      </c>
      <c r="AM33" s="142" t="e">
        <f t="shared" si="4"/>
        <v>#DIV/0!</v>
      </c>
      <c r="AN33" s="142" t="e">
        <f t="shared" si="5"/>
        <v>#DIV/0!</v>
      </c>
      <c r="AO33" s="41">
        <f t="shared" si="6"/>
        <v>0</v>
      </c>
      <c r="AP33" s="41">
        <f t="shared" si="7"/>
        <v>0</v>
      </c>
      <c r="AQ33" s="41">
        <f t="shared" si="8"/>
        <v>0</v>
      </c>
      <c r="AR33" s="41" t="e">
        <f t="shared" si="9"/>
        <v>#DIV/0!</v>
      </c>
      <c r="AS33" s="20">
        <f t="shared" si="10"/>
        <v>0</v>
      </c>
      <c r="AT33" s="41">
        <f t="shared" si="11"/>
        <v>0</v>
      </c>
      <c r="AU33" s="41">
        <f t="shared" si="12"/>
        <v>0</v>
      </c>
      <c r="AV33" s="41">
        <f t="shared" si="13"/>
        <v>0</v>
      </c>
      <c r="AW33" s="42">
        <v>0.2</v>
      </c>
      <c r="AX33" s="42">
        <v>0.8</v>
      </c>
      <c r="AY33" s="41">
        <f t="shared" si="14"/>
        <v>0</v>
      </c>
      <c r="AZ33" s="41">
        <f t="shared" si="15"/>
        <v>0</v>
      </c>
      <c r="BA33" s="41">
        <f t="shared" si="16"/>
        <v>0</v>
      </c>
      <c r="BB33" s="41" t="e">
        <f t="shared" si="17"/>
        <v>#DIV/0!</v>
      </c>
      <c r="BC33" s="20">
        <f t="shared" si="18"/>
        <v>0</v>
      </c>
      <c r="BD33" s="41">
        <f t="shared" si="19"/>
        <v>0</v>
      </c>
      <c r="BE33" s="41">
        <f t="shared" si="20"/>
        <v>0</v>
      </c>
      <c r="BF33" s="41">
        <f t="shared" si="21"/>
        <v>0</v>
      </c>
      <c r="BG33" s="156">
        <f t="shared" si="22"/>
        <v>0</v>
      </c>
      <c r="BH33" s="154">
        <f t="shared" si="23"/>
        <v>0</v>
      </c>
      <c r="BI33" s="154">
        <f t="shared" si="24"/>
        <v>0</v>
      </c>
      <c r="BJ33" s="154" t="e">
        <f t="shared" si="25"/>
        <v>#DIV/0!</v>
      </c>
      <c r="BK33" s="243"/>
      <c r="BL33" s="243"/>
      <c r="BM33" s="243"/>
      <c r="BN33" s="243"/>
      <c r="BO33" s="271"/>
      <c r="BP33" s="271"/>
      <c r="BQ33" s="271"/>
      <c r="BR33" s="271"/>
      <c r="BS33" s="245"/>
    </row>
    <row r="34" spans="1:71" x14ac:dyDescent="0.25">
      <c r="A34" s="248"/>
      <c r="B34" s="252"/>
      <c r="C34" s="265"/>
      <c r="D34" s="268"/>
      <c r="E34" s="82"/>
      <c r="F34" s="197"/>
      <c r="G34" s="294"/>
      <c r="H34" s="112"/>
      <c r="I34" s="113"/>
      <c r="J34" s="113"/>
      <c r="K34" s="113"/>
      <c r="L34" s="235"/>
      <c r="M34" s="93"/>
      <c r="N34" s="79">
        <v>6</v>
      </c>
      <c r="O34" s="82"/>
      <c r="P34" s="16"/>
      <c r="Q34" s="16"/>
      <c r="R34" s="86"/>
      <c r="S34" s="119"/>
      <c r="T34" s="120"/>
      <c r="U34" s="120"/>
      <c r="V34" s="121"/>
      <c r="W34" s="75"/>
      <c r="X34" s="17"/>
      <c r="Y34" s="18"/>
      <c r="Z34" s="18"/>
      <c r="AA34" s="18"/>
      <c r="AB34" s="208"/>
      <c r="AC34" s="132"/>
      <c r="AD34" s="133"/>
      <c r="AE34" s="133"/>
      <c r="AF34" s="134"/>
      <c r="AG34" s="2"/>
      <c r="AH34" s="315"/>
      <c r="AI34" s="291"/>
      <c r="AJ34" s="76"/>
      <c r="AK34" s="19" t="e">
        <f t="shared" si="2"/>
        <v>#DIV/0!</v>
      </c>
      <c r="AL34" s="142" t="e">
        <f t="shared" si="3"/>
        <v>#DIV/0!</v>
      </c>
      <c r="AM34" s="142" t="e">
        <f t="shared" si="4"/>
        <v>#DIV/0!</v>
      </c>
      <c r="AN34" s="142" t="e">
        <f t="shared" si="5"/>
        <v>#DIV/0!</v>
      </c>
      <c r="AO34" s="41" t="e">
        <f t="shared" si="6"/>
        <v>#DIV/0!</v>
      </c>
      <c r="AP34" s="41" t="e">
        <f t="shared" si="7"/>
        <v>#DIV/0!</v>
      </c>
      <c r="AQ34" s="41" t="e">
        <f t="shared" si="8"/>
        <v>#DIV/0!</v>
      </c>
      <c r="AR34" s="41" t="e">
        <f t="shared" si="9"/>
        <v>#DIV/0!</v>
      </c>
      <c r="AS34" s="20" t="e">
        <f t="shared" si="10"/>
        <v>#DIV/0!</v>
      </c>
      <c r="AT34" s="41" t="e">
        <f t="shared" si="11"/>
        <v>#DIV/0!</v>
      </c>
      <c r="AU34" s="41" t="e">
        <f t="shared" si="12"/>
        <v>#DIV/0!</v>
      </c>
      <c r="AV34" s="41" t="e">
        <f t="shared" si="13"/>
        <v>#DIV/0!</v>
      </c>
      <c r="AW34" s="42">
        <v>0.2</v>
      </c>
      <c r="AX34" s="42">
        <v>0.8</v>
      </c>
      <c r="AY34" s="41" t="e">
        <f t="shared" si="14"/>
        <v>#DIV/0!</v>
      </c>
      <c r="AZ34" s="41" t="e">
        <f t="shared" si="15"/>
        <v>#DIV/0!</v>
      </c>
      <c r="BA34" s="41" t="e">
        <f t="shared" si="16"/>
        <v>#DIV/0!</v>
      </c>
      <c r="BB34" s="41" t="e">
        <f t="shared" si="17"/>
        <v>#DIV/0!</v>
      </c>
      <c r="BC34" s="20" t="e">
        <f t="shared" si="18"/>
        <v>#DIV/0!</v>
      </c>
      <c r="BD34" s="41" t="e">
        <f t="shared" si="19"/>
        <v>#DIV/0!</v>
      </c>
      <c r="BE34" s="41" t="e">
        <f t="shared" si="20"/>
        <v>#DIV/0!</v>
      </c>
      <c r="BF34" s="41" t="e">
        <f t="shared" si="21"/>
        <v>#DIV/0!</v>
      </c>
      <c r="BG34" s="156" t="e">
        <f t="shared" si="22"/>
        <v>#DIV/0!</v>
      </c>
      <c r="BH34" s="154" t="e">
        <f t="shared" si="23"/>
        <v>#DIV/0!</v>
      </c>
      <c r="BI34" s="154" t="e">
        <f t="shared" si="24"/>
        <v>#DIV/0!</v>
      </c>
      <c r="BJ34" s="154" t="e">
        <f t="shared" si="25"/>
        <v>#DIV/0!</v>
      </c>
      <c r="BK34" s="243"/>
      <c r="BL34" s="243"/>
      <c r="BM34" s="243"/>
      <c r="BN34" s="243"/>
      <c r="BO34" s="271"/>
      <c r="BP34" s="271"/>
      <c r="BQ34" s="271"/>
      <c r="BR34" s="271"/>
      <c r="BS34" s="245"/>
    </row>
    <row r="35" spans="1:71" x14ac:dyDescent="0.25">
      <c r="A35" s="248"/>
      <c r="B35" s="252"/>
      <c r="C35" s="265"/>
      <c r="D35" s="268"/>
      <c r="E35" s="82"/>
      <c r="F35" s="197"/>
      <c r="G35" s="294"/>
      <c r="H35" s="112"/>
      <c r="I35" s="113"/>
      <c r="J35" s="113"/>
      <c r="K35" s="113"/>
      <c r="L35" s="235"/>
      <c r="M35" s="93"/>
      <c r="N35" s="79">
        <v>7</v>
      </c>
      <c r="O35" s="82"/>
      <c r="P35" s="16"/>
      <c r="Q35" s="16"/>
      <c r="R35" s="86"/>
      <c r="S35" s="119"/>
      <c r="T35" s="120"/>
      <c r="U35" s="120"/>
      <c r="V35" s="121"/>
      <c r="W35" s="75"/>
      <c r="X35" s="17"/>
      <c r="Y35" s="18"/>
      <c r="Z35" s="18"/>
      <c r="AA35" s="18"/>
      <c r="AB35" s="208"/>
      <c r="AC35" s="132"/>
      <c r="AD35" s="133"/>
      <c r="AE35" s="133"/>
      <c r="AF35" s="134"/>
      <c r="AG35" s="2"/>
      <c r="AH35" s="315"/>
      <c r="AI35" s="291"/>
      <c r="AJ35" s="76"/>
      <c r="AK35" s="19" t="e">
        <f t="shared" si="2"/>
        <v>#DIV/0!</v>
      </c>
      <c r="AL35" s="142" t="e">
        <f t="shared" si="3"/>
        <v>#DIV/0!</v>
      </c>
      <c r="AM35" s="142" t="e">
        <f t="shared" si="4"/>
        <v>#DIV/0!</v>
      </c>
      <c r="AN35" s="142" t="e">
        <f t="shared" si="5"/>
        <v>#DIV/0!</v>
      </c>
      <c r="AO35" s="41" t="e">
        <f t="shared" si="6"/>
        <v>#DIV/0!</v>
      </c>
      <c r="AP35" s="41" t="e">
        <f t="shared" si="7"/>
        <v>#DIV/0!</v>
      </c>
      <c r="AQ35" s="41" t="e">
        <f t="shared" si="8"/>
        <v>#DIV/0!</v>
      </c>
      <c r="AR35" s="41" t="e">
        <f t="shared" si="9"/>
        <v>#DIV/0!</v>
      </c>
      <c r="AS35" s="20" t="e">
        <f t="shared" si="10"/>
        <v>#DIV/0!</v>
      </c>
      <c r="AT35" s="41" t="e">
        <f t="shared" si="11"/>
        <v>#DIV/0!</v>
      </c>
      <c r="AU35" s="41" t="e">
        <f t="shared" si="12"/>
        <v>#DIV/0!</v>
      </c>
      <c r="AV35" s="41" t="e">
        <f t="shared" si="13"/>
        <v>#DIV/0!</v>
      </c>
      <c r="AW35" s="42">
        <v>0.2</v>
      </c>
      <c r="AX35" s="42">
        <v>0.8</v>
      </c>
      <c r="AY35" s="41" t="e">
        <f t="shared" si="14"/>
        <v>#DIV/0!</v>
      </c>
      <c r="AZ35" s="41" t="e">
        <f t="shared" si="15"/>
        <v>#DIV/0!</v>
      </c>
      <c r="BA35" s="41" t="e">
        <f t="shared" si="16"/>
        <v>#DIV/0!</v>
      </c>
      <c r="BB35" s="41" t="e">
        <f t="shared" si="17"/>
        <v>#DIV/0!</v>
      </c>
      <c r="BC35" s="20" t="e">
        <f t="shared" si="18"/>
        <v>#DIV/0!</v>
      </c>
      <c r="BD35" s="41" t="e">
        <f t="shared" si="19"/>
        <v>#DIV/0!</v>
      </c>
      <c r="BE35" s="41" t="e">
        <f t="shared" si="20"/>
        <v>#DIV/0!</v>
      </c>
      <c r="BF35" s="41" t="e">
        <f t="shared" si="21"/>
        <v>#DIV/0!</v>
      </c>
      <c r="BG35" s="156" t="e">
        <f t="shared" si="22"/>
        <v>#DIV/0!</v>
      </c>
      <c r="BH35" s="154" t="e">
        <f t="shared" si="23"/>
        <v>#DIV/0!</v>
      </c>
      <c r="BI35" s="154" t="e">
        <f t="shared" si="24"/>
        <v>#DIV/0!</v>
      </c>
      <c r="BJ35" s="154" t="e">
        <f t="shared" si="25"/>
        <v>#DIV/0!</v>
      </c>
      <c r="BK35" s="243"/>
      <c r="BL35" s="243"/>
      <c r="BM35" s="243"/>
      <c r="BN35" s="243"/>
      <c r="BO35" s="271"/>
      <c r="BP35" s="271"/>
      <c r="BQ35" s="271"/>
      <c r="BR35" s="271"/>
      <c r="BS35" s="245"/>
    </row>
    <row r="36" spans="1:71" x14ac:dyDescent="0.25">
      <c r="A36" s="248"/>
      <c r="B36" s="252"/>
      <c r="C36" s="265"/>
      <c r="D36" s="268"/>
      <c r="E36" s="82"/>
      <c r="F36" s="197"/>
      <c r="G36" s="294"/>
      <c r="H36" s="112"/>
      <c r="I36" s="113"/>
      <c r="J36" s="113"/>
      <c r="K36" s="113"/>
      <c r="L36" s="235"/>
      <c r="M36" s="93"/>
      <c r="N36" s="79">
        <v>8</v>
      </c>
      <c r="O36" s="82"/>
      <c r="P36" s="16"/>
      <c r="Q36" s="16"/>
      <c r="R36" s="86"/>
      <c r="S36" s="119"/>
      <c r="T36" s="120"/>
      <c r="U36" s="120"/>
      <c r="V36" s="121"/>
      <c r="W36" s="75"/>
      <c r="X36" s="17"/>
      <c r="Y36" s="18"/>
      <c r="Z36" s="18"/>
      <c r="AA36" s="18"/>
      <c r="AB36" s="208"/>
      <c r="AC36" s="132"/>
      <c r="AD36" s="133"/>
      <c r="AE36" s="133"/>
      <c r="AF36" s="134"/>
      <c r="AG36" s="2"/>
      <c r="AH36" s="315"/>
      <c r="AI36" s="291"/>
      <c r="AJ36" s="76"/>
      <c r="AK36" s="19" t="e">
        <f t="shared" si="2"/>
        <v>#DIV/0!</v>
      </c>
      <c r="AL36" s="142" t="e">
        <f t="shared" si="3"/>
        <v>#DIV/0!</v>
      </c>
      <c r="AM36" s="142" t="e">
        <f t="shared" si="4"/>
        <v>#DIV/0!</v>
      </c>
      <c r="AN36" s="142" t="e">
        <f t="shared" si="5"/>
        <v>#DIV/0!</v>
      </c>
      <c r="AO36" s="41" t="e">
        <f t="shared" si="6"/>
        <v>#DIV/0!</v>
      </c>
      <c r="AP36" s="41" t="e">
        <f t="shared" si="7"/>
        <v>#DIV/0!</v>
      </c>
      <c r="AQ36" s="41" t="e">
        <f t="shared" si="8"/>
        <v>#DIV/0!</v>
      </c>
      <c r="AR36" s="41" t="e">
        <f t="shared" si="9"/>
        <v>#DIV/0!</v>
      </c>
      <c r="AS36" s="20" t="e">
        <f t="shared" si="10"/>
        <v>#DIV/0!</v>
      </c>
      <c r="AT36" s="41" t="e">
        <f t="shared" si="11"/>
        <v>#DIV/0!</v>
      </c>
      <c r="AU36" s="41" t="e">
        <f t="shared" si="12"/>
        <v>#DIV/0!</v>
      </c>
      <c r="AV36" s="41" t="e">
        <f t="shared" si="13"/>
        <v>#DIV/0!</v>
      </c>
      <c r="AW36" s="42">
        <v>0.2</v>
      </c>
      <c r="AX36" s="42">
        <v>0.8</v>
      </c>
      <c r="AY36" s="41" t="e">
        <f t="shared" si="14"/>
        <v>#DIV/0!</v>
      </c>
      <c r="AZ36" s="41" t="e">
        <f t="shared" si="15"/>
        <v>#DIV/0!</v>
      </c>
      <c r="BA36" s="41" t="e">
        <f t="shared" si="16"/>
        <v>#DIV/0!</v>
      </c>
      <c r="BB36" s="41" t="e">
        <f t="shared" si="17"/>
        <v>#DIV/0!</v>
      </c>
      <c r="BC36" s="20" t="e">
        <f t="shared" si="18"/>
        <v>#DIV/0!</v>
      </c>
      <c r="BD36" s="41" t="e">
        <f t="shared" si="19"/>
        <v>#DIV/0!</v>
      </c>
      <c r="BE36" s="41" t="e">
        <f t="shared" si="20"/>
        <v>#DIV/0!</v>
      </c>
      <c r="BF36" s="41" t="e">
        <f t="shared" si="21"/>
        <v>#DIV/0!</v>
      </c>
      <c r="BG36" s="156" t="e">
        <f t="shared" si="22"/>
        <v>#DIV/0!</v>
      </c>
      <c r="BH36" s="154" t="e">
        <f t="shared" si="23"/>
        <v>#DIV/0!</v>
      </c>
      <c r="BI36" s="154" t="e">
        <f t="shared" si="24"/>
        <v>#DIV/0!</v>
      </c>
      <c r="BJ36" s="154" t="e">
        <f t="shared" si="25"/>
        <v>#DIV/0!</v>
      </c>
      <c r="BK36" s="243"/>
      <c r="BL36" s="243"/>
      <c r="BM36" s="243"/>
      <c r="BN36" s="243"/>
      <c r="BO36" s="271"/>
      <c r="BP36" s="271"/>
      <c r="BQ36" s="271"/>
      <c r="BR36" s="271"/>
      <c r="BS36" s="245"/>
    </row>
    <row r="37" spans="1:71" x14ac:dyDescent="0.25">
      <c r="A37" s="248"/>
      <c r="B37" s="252"/>
      <c r="C37" s="265"/>
      <c r="D37" s="268"/>
      <c r="E37" s="82"/>
      <c r="F37" s="197"/>
      <c r="G37" s="294"/>
      <c r="H37" s="112"/>
      <c r="I37" s="113"/>
      <c r="J37" s="113"/>
      <c r="K37" s="113"/>
      <c r="L37" s="235"/>
      <c r="M37" s="93"/>
      <c r="N37" s="79">
        <v>9</v>
      </c>
      <c r="O37" s="82"/>
      <c r="P37" s="16"/>
      <c r="Q37" s="16"/>
      <c r="R37" s="86"/>
      <c r="S37" s="119"/>
      <c r="T37" s="120"/>
      <c r="U37" s="120"/>
      <c r="V37" s="121"/>
      <c r="W37" s="75"/>
      <c r="X37" s="17"/>
      <c r="Y37" s="22"/>
      <c r="Z37" s="18"/>
      <c r="AA37" s="18"/>
      <c r="AB37" s="208"/>
      <c r="AC37" s="132"/>
      <c r="AD37" s="133"/>
      <c r="AE37" s="133"/>
      <c r="AF37" s="134"/>
      <c r="AG37" s="2"/>
      <c r="AH37" s="315"/>
      <c r="AI37" s="291"/>
      <c r="AJ37" s="76"/>
      <c r="AK37" s="19" t="e">
        <f t="shared" si="2"/>
        <v>#DIV/0!</v>
      </c>
      <c r="AL37" s="140" t="e">
        <f t="shared" si="3"/>
        <v>#DIV/0!</v>
      </c>
      <c r="AM37" s="140" t="e">
        <f t="shared" si="4"/>
        <v>#DIV/0!</v>
      </c>
      <c r="AN37" s="140" t="e">
        <f t="shared" si="5"/>
        <v>#DIV/0!</v>
      </c>
      <c r="AO37" s="20" t="e">
        <f t="shared" si="6"/>
        <v>#DIV/0!</v>
      </c>
      <c r="AP37" s="20" t="e">
        <f t="shared" si="7"/>
        <v>#DIV/0!</v>
      </c>
      <c r="AQ37" s="20" t="e">
        <f t="shared" si="8"/>
        <v>#DIV/0!</v>
      </c>
      <c r="AR37" s="20" t="e">
        <f t="shared" si="9"/>
        <v>#DIV/0!</v>
      </c>
      <c r="AS37" s="20" t="e">
        <f t="shared" si="10"/>
        <v>#DIV/0!</v>
      </c>
      <c r="AT37" s="20" t="e">
        <f t="shared" si="11"/>
        <v>#DIV/0!</v>
      </c>
      <c r="AU37" s="20" t="e">
        <f t="shared" si="12"/>
        <v>#DIV/0!</v>
      </c>
      <c r="AV37" s="20" t="e">
        <f t="shared" si="13"/>
        <v>#DIV/0!</v>
      </c>
      <c r="AW37" s="21">
        <v>0.2</v>
      </c>
      <c r="AX37" s="21">
        <v>0.8</v>
      </c>
      <c r="AY37" s="20" t="e">
        <f t="shared" si="14"/>
        <v>#DIV/0!</v>
      </c>
      <c r="AZ37" s="20" t="e">
        <f t="shared" si="15"/>
        <v>#DIV/0!</v>
      </c>
      <c r="BA37" s="20" t="e">
        <f t="shared" si="16"/>
        <v>#DIV/0!</v>
      </c>
      <c r="BB37" s="20" t="e">
        <f t="shared" si="17"/>
        <v>#DIV/0!</v>
      </c>
      <c r="BC37" s="20" t="e">
        <f t="shared" si="18"/>
        <v>#DIV/0!</v>
      </c>
      <c r="BD37" s="20" t="e">
        <f t="shared" si="19"/>
        <v>#DIV/0!</v>
      </c>
      <c r="BE37" s="20" t="e">
        <f t="shared" si="20"/>
        <v>#DIV/0!</v>
      </c>
      <c r="BF37" s="20" t="e">
        <f t="shared" si="21"/>
        <v>#DIV/0!</v>
      </c>
      <c r="BG37" s="154" t="e">
        <f t="shared" si="22"/>
        <v>#DIV/0!</v>
      </c>
      <c r="BH37" s="154" t="e">
        <f t="shared" si="23"/>
        <v>#DIV/0!</v>
      </c>
      <c r="BI37" s="154" t="e">
        <f t="shared" si="24"/>
        <v>#DIV/0!</v>
      </c>
      <c r="BJ37" s="154" t="e">
        <f t="shared" si="25"/>
        <v>#DIV/0!</v>
      </c>
      <c r="BK37" s="243"/>
      <c r="BL37" s="243"/>
      <c r="BM37" s="243"/>
      <c r="BN37" s="243"/>
      <c r="BO37" s="271"/>
      <c r="BP37" s="271"/>
      <c r="BQ37" s="271"/>
      <c r="BR37" s="271"/>
      <c r="BS37" s="245"/>
    </row>
    <row r="38" spans="1:71" ht="17.25" thickBot="1" x14ac:dyDescent="0.3">
      <c r="A38" s="250"/>
      <c r="B38" s="253"/>
      <c r="C38" s="266"/>
      <c r="D38" s="269"/>
      <c r="E38" s="84"/>
      <c r="F38" s="198"/>
      <c r="G38" s="295"/>
      <c r="H38" s="114"/>
      <c r="I38" s="115"/>
      <c r="J38" s="115"/>
      <c r="K38" s="115"/>
      <c r="L38" s="236"/>
      <c r="M38" s="93"/>
      <c r="N38" s="80">
        <v>10</v>
      </c>
      <c r="O38" s="84"/>
      <c r="P38" s="33"/>
      <c r="Q38" s="33"/>
      <c r="R38" s="87"/>
      <c r="S38" s="122"/>
      <c r="T38" s="123"/>
      <c r="U38" s="123"/>
      <c r="V38" s="124"/>
      <c r="W38" s="75"/>
      <c r="X38" s="34"/>
      <c r="Y38" s="36"/>
      <c r="Z38" s="84"/>
      <c r="AA38" s="36"/>
      <c r="AB38" s="210"/>
      <c r="AC38" s="135"/>
      <c r="AD38" s="136"/>
      <c r="AE38" s="136"/>
      <c r="AF38" s="137"/>
      <c r="AG38" s="2"/>
      <c r="AH38" s="316"/>
      <c r="AI38" s="292"/>
      <c r="AJ38" s="76"/>
      <c r="AK38" s="37" t="e">
        <f t="shared" si="2"/>
        <v>#DIV/0!</v>
      </c>
      <c r="AL38" s="143" t="e">
        <f t="shared" si="3"/>
        <v>#DIV/0!</v>
      </c>
      <c r="AM38" s="143" t="e">
        <f t="shared" si="4"/>
        <v>#DIV/0!</v>
      </c>
      <c r="AN38" s="143" t="e">
        <f t="shared" si="5"/>
        <v>#DIV/0!</v>
      </c>
      <c r="AO38" s="39" t="e">
        <f t="shared" si="6"/>
        <v>#DIV/0!</v>
      </c>
      <c r="AP38" s="39" t="e">
        <f t="shared" si="7"/>
        <v>#DIV/0!</v>
      </c>
      <c r="AQ38" s="39" t="e">
        <f t="shared" si="8"/>
        <v>#DIV/0!</v>
      </c>
      <c r="AR38" s="39" t="e">
        <f t="shared" si="9"/>
        <v>#DIV/0!</v>
      </c>
      <c r="AS38" s="39" t="e">
        <f t="shared" si="10"/>
        <v>#DIV/0!</v>
      </c>
      <c r="AT38" s="39" t="e">
        <f t="shared" si="11"/>
        <v>#DIV/0!</v>
      </c>
      <c r="AU38" s="39" t="e">
        <f t="shared" si="12"/>
        <v>#DIV/0!</v>
      </c>
      <c r="AV38" s="39" t="e">
        <f t="shared" si="13"/>
        <v>#DIV/0!</v>
      </c>
      <c r="AW38" s="40">
        <v>0.2</v>
      </c>
      <c r="AX38" s="40">
        <v>0.8</v>
      </c>
      <c r="AY38" s="39" t="e">
        <f t="shared" si="14"/>
        <v>#DIV/0!</v>
      </c>
      <c r="AZ38" s="39" t="e">
        <f t="shared" si="15"/>
        <v>#DIV/0!</v>
      </c>
      <c r="BA38" s="39" t="e">
        <f t="shared" si="16"/>
        <v>#DIV/0!</v>
      </c>
      <c r="BB38" s="39" t="e">
        <f t="shared" si="17"/>
        <v>#DIV/0!</v>
      </c>
      <c r="BC38" s="39" t="e">
        <f t="shared" si="18"/>
        <v>#DIV/0!</v>
      </c>
      <c r="BD38" s="39" t="e">
        <f t="shared" si="19"/>
        <v>#DIV/0!</v>
      </c>
      <c r="BE38" s="39" t="e">
        <f t="shared" si="20"/>
        <v>#DIV/0!</v>
      </c>
      <c r="BF38" s="39" t="e">
        <f t="shared" si="21"/>
        <v>#DIV/0!</v>
      </c>
      <c r="BG38" s="155" t="e">
        <f t="shared" si="22"/>
        <v>#DIV/0!</v>
      </c>
      <c r="BH38" s="155" t="e">
        <f t="shared" si="23"/>
        <v>#DIV/0!</v>
      </c>
      <c r="BI38" s="155" t="e">
        <f t="shared" si="24"/>
        <v>#DIV/0!</v>
      </c>
      <c r="BJ38" s="155" t="e">
        <f t="shared" si="25"/>
        <v>#DIV/0!</v>
      </c>
      <c r="BK38" s="244"/>
      <c r="BL38" s="244"/>
      <c r="BM38" s="244"/>
      <c r="BN38" s="244"/>
      <c r="BO38" s="272"/>
      <c r="BP38" s="272"/>
      <c r="BQ38" s="272"/>
      <c r="BR38" s="272"/>
      <c r="BS38" s="246"/>
    </row>
    <row r="39" spans="1:71" ht="66" x14ac:dyDescent="0.25">
      <c r="A39" s="247">
        <v>4</v>
      </c>
      <c r="B39" s="251" t="s">
        <v>1849</v>
      </c>
      <c r="C39" s="264">
        <v>0.01</v>
      </c>
      <c r="D39" s="267" t="s">
        <v>1831</v>
      </c>
      <c r="E39" s="88"/>
      <c r="F39" s="50"/>
      <c r="G39" s="293" t="s">
        <v>1844</v>
      </c>
      <c r="H39" s="110"/>
      <c r="I39" s="111"/>
      <c r="J39" s="111"/>
      <c r="K39" s="111"/>
      <c r="L39" s="234"/>
      <c r="M39" s="93"/>
      <c r="N39" s="78">
        <v>1</v>
      </c>
      <c r="O39" s="43" t="s">
        <v>1843</v>
      </c>
      <c r="P39" s="44">
        <v>44929</v>
      </c>
      <c r="Q39" s="44">
        <v>44956</v>
      </c>
      <c r="R39" s="45" t="s">
        <v>1833</v>
      </c>
      <c r="S39" s="116"/>
      <c r="T39" s="117"/>
      <c r="U39" s="117"/>
      <c r="V39" s="118"/>
      <c r="W39" s="75"/>
      <c r="X39" s="215" t="s">
        <v>1831</v>
      </c>
      <c r="Y39" s="206" t="s">
        <v>1831</v>
      </c>
      <c r="Z39" s="206"/>
      <c r="AA39" s="30" t="s">
        <v>1842</v>
      </c>
      <c r="AB39" s="209">
        <v>1</v>
      </c>
      <c r="AC39" s="129"/>
      <c r="AD39" s="130"/>
      <c r="AE39" s="130"/>
      <c r="AF39" s="131"/>
      <c r="AG39" s="96"/>
      <c r="AH39" s="262"/>
      <c r="AI39" s="231"/>
      <c r="AJ39" s="97"/>
      <c r="AK39" s="74" t="e">
        <f t="shared" si="2"/>
        <v>#DIV/0!</v>
      </c>
      <c r="AL39" s="142" t="e">
        <f t="shared" si="3"/>
        <v>#DIV/0!</v>
      </c>
      <c r="AM39" s="142" t="e">
        <f t="shared" si="4"/>
        <v>#DIV/0!</v>
      </c>
      <c r="AN39" s="142" t="e">
        <f t="shared" si="5"/>
        <v>#DIV/0!</v>
      </c>
      <c r="AO39" s="47">
        <f t="shared" si="6"/>
        <v>0</v>
      </c>
      <c r="AP39" s="47">
        <f t="shared" si="7"/>
        <v>0</v>
      </c>
      <c r="AQ39" s="47">
        <f t="shared" si="8"/>
        <v>0</v>
      </c>
      <c r="AR39" s="47" t="e">
        <f t="shared" si="9"/>
        <v>#DIV/0!</v>
      </c>
      <c r="AS39" s="41">
        <f t="shared" si="10"/>
        <v>0</v>
      </c>
      <c r="AT39" s="41">
        <f t="shared" si="11"/>
        <v>0</v>
      </c>
      <c r="AU39" s="41">
        <f t="shared" si="12"/>
        <v>0</v>
      </c>
      <c r="AV39" s="41">
        <f t="shared" si="13"/>
        <v>0</v>
      </c>
      <c r="AW39" s="42">
        <v>0.2</v>
      </c>
      <c r="AX39" s="42">
        <v>0.8</v>
      </c>
      <c r="AY39" s="41">
        <f t="shared" si="14"/>
        <v>0</v>
      </c>
      <c r="AZ39" s="41">
        <f t="shared" si="15"/>
        <v>0</v>
      </c>
      <c r="BA39" s="41">
        <f t="shared" si="16"/>
        <v>0</v>
      </c>
      <c r="BB39" s="41" t="e">
        <f t="shared" si="17"/>
        <v>#DIV/0!</v>
      </c>
      <c r="BC39" s="41">
        <f t="shared" si="18"/>
        <v>0</v>
      </c>
      <c r="BD39" s="41">
        <f t="shared" si="19"/>
        <v>0</v>
      </c>
      <c r="BE39" s="41">
        <f t="shared" si="20"/>
        <v>0</v>
      </c>
      <c r="BF39" s="41">
        <f t="shared" si="21"/>
        <v>0</v>
      </c>
      <c r="BG39" s="156">
        <f t="shared" si="22"/>
        <v>0</v>
      </c>
      <c r="BH39" s="153">
        <f t="shared" si="23"/>
        <v>0</v>
      </c>
      <c r="BI39" s="153">
        <f t="shared" si="24"/>
        <v>0</v>
      </c>
      <c r="BJ39" s="153" t="e">
        <f t="shared" si="25"/>
        <v>#DIV/0!</v>
      </c>
      <c r="BK39" s="243">
        <f>AVERAGEIF(BG39:BG48,"&lt;&gt;#¡DIV/0!")</f>
        <v>0</v>
      </c>
      <c r="BL39" s="243">
        <f t="shared" ref="BL39:BN39" si="38">AVERAGEIF(BH39:BH48,"&lt;&gt;#¡DIV/0!")</f>
        <v>0</v>
      </c>
      <c r="BM39" s="243">
        <f t="shared" si="38"/>
        <v>0</v>
      </c>
      <c r="BN39" s="243" t="e">
        <f t="shared" si="38"/>
        <v>#DIV/0!</v>
      </c>
      <c r="BO39" s="270">
        <f t="shared" ref="BO39" si="39">+C39*BK39</f>
        <v>0</v>
      </c>
      <c r="BP39" s="270">
        <f t="shared" ref="BP39" si="40">+C39*BL39</f>
        <v>0</v>
      </c>
      <c r="BQ39" s="270">
        <f t="shared" ref="BQ39" si="41">+C39*BM39</f>
        <v>0</v>
      </c>
      <c r="BR39" s="270" t="e">
        <f t="shared" ref="BR39" si="42">+C39*BN39</f>
        <v>#DIV/0!</v>
      </c>
      <c r="BS39" s="245" t="e">
        <f t="shared" ref="BS39" si="43">SUM(BO39:BR48)</f>
        <v>#DIV/0!</v>
      </c>
    </row>
    <row r="40" spans="1:71" ht="82.5" x14ac:dyDescent="0.25">
      <c r="A40" s="248"/>
      <c r="B40" s="252"/>
      <c r="C40" s="265"/>
      <c r="D40" s="268"/>
      <c r="E40" s="82"/>
      <c r="F40" s="197"/>
      <c r="G40" s="294"/>
      <c r="H40" s="112"/>
      <c r="I40" s="113"/>
      <c r="J40" s="113"/>
      <c r="K40" s="113"/>
      <c r="L40" s="235"/>
      <c r="M40" s="93"/>
      <c r="N40" s="79">
        <v>2</v>
      </c>
      <c r="O40" s="83" t="s">
        <v>1851</v>
      </c>
      <c r="P40" s="16">
        <v>44958</v>
      </c>
      <c r="Q40" s="16">
        <v>45076</v>
      </c>
      <c r="R40" s="86" t="s">
        <v>1833</v>
      </c>
      <c r="S40" s="119"/>
      <c r="T40" s="120"/>
      <c r="U40" s="120"/>
      <c r="V40" s="121"/>
      <c r="W40" s="75"/>
      <c r="X40" s="17" t="s">
        <v>1831</v>
      </c>
      <c r="Y40" s="32" t="s">
        <v>1831</v>
      </c>
      <c r="Z40" s="18"/>
      <c r="AA40" s="18" t="s">
        <v>1842</v>
      </c>
      <c r="AB40" s="208">
        <v>1</v>
      </c>
      <c r="AC40" s="132"/>
      <c r="AD40" s="133"/>
      <c r="AE40" s="133"/>
      <c r="AF40" s="134"/>
      <c r="AG40" s="2"/>
      <c r="AH40" s="229"/>
      <c r="AI40" s="232"/>
      <c r="AJ40" s="97"/>
      <c r="AK40" s="19" t="e">
        <f t="shared" si="2"/>
        <v>#DIV/0!</v>
      </c>
      <c r="AL40" s="140" t="e">
        <f t="shared" si="3"/>
        <v>#DIV/0!</v>
      </c>
      <c r="AM40" s="140" t="e">
        <f t="shared" si="4"/>
        <v>#DIV/0!</v>
      </c>
      <c r="AN40" s="140" t="e">
        <f t="shared" si="5"/>
        <v>#DIV/0!</v>
      </c>
      <c r="AO40" s="31">
        <f t="shared" si="6"/>
        <v>0</v>
      </c>
      <c r="AP40" s="31">
        <f t="shared" si="7"/>
        <v>0</v>
      </c>
      <c r="AQ40" s="31">
        <f t="shared" si="8"/>
        <v>0</v>
      </c>
      <c r="AR40" s="31" t="e">
        <f t="shared" si="9"/>
        <v>#DIV/0!</v>
      </c>
      <c r="AS40" s="20">
        <f t="shared" si="10"/>
        <v>0</v>
      </c>
      <c r="AT40" s="20">
        <f t="shared" si="11"/>
        <v>0</v>
      </c>
      <c r="AU40" s="20">
        <f t="shared" si="12"/>
        <v>0</v>
      </c>
      <c r="AV40" s="20">
        <f t="shared" si="13"/>
        <v>0</v>
      </c>
      <c r="AW40" s="21">
        <v>0.2</v>
      </c>
      <c r="AX40" s="21">
        <v>0.8</v>
      </c>
      <c r="AY40" s="20">
        <f t="shared" si="14"/>
        <v>0</v>
      </c>
      <c r="AZ40" s="20">
        <f t="shared" si="15"/>
        <v>0</v>
      </c>
      <c r="BA40" s="20">
        <f t="shared" si="16"/>
        <v>0</v>
      </c>
      <c r="BB40" s="20" t="e">
        <f t="shared" si="17"/>
        <v>#DIV/0!</v>
      </c>
      <c r="BC40" s="20">
        <f t="shared" si="18"/>
        <v>0</v>
      </c>
      <c r="BD40" s="20">
        <f t="shared" si="19"/>
        <v>0</v>
      </c>
      <c r="BE40" s="20">
        <f t="shared" si="20"/>
        <v>0</v>
      </c>
      <c r="BF40" s="20">
        <f t="shared" si="21"/>
        <v>0</v>
      </c>
      <c r="BG40" s="154">
        <f t="shared" si="22"/>
        <v>0</v>
      </c>
      <c r="BH40" s="154">
        <f t="shared" si="23"/>
        <v>0</v>
      </c>
      <c r="BI40" s="154">
        <f t="shared" si="24"/>
        <v>0</v>
      </c>
      <c r="BJ40" s="154" t="e">
        <f t="shared" si="25"/>
        <v>#DIV/0!</v>
      </c>
      <c r="BK40" s="243"/>
      <c r="BL40" s="243"/>
      <c r="BM40" s="243"/>
      <c r="BN40" s="243"/>
      <c r="BO40" s="271"/>
      <c r="BP40" s="271"/>
      <c r="BQ40" s="271"/>
      <c r="BR40" s="271"/>
      <c r="BS40" s="245"/>
    </row>
    <row r="41" spans="1:71" s="2" customFormat="1" x14ac:dyDescent="0.25">
      <c r="A41" s="248"/>
      <c r="B41" s="252"/>
      <c r="C41" s="265"/>
      <c r="D41" s="268"/>
      <c r="E41" s="82"/>
      <c r="F41" s="197"/>
      <c r="G41" s="294"/>
      <c r="H41" s="112"/>
      <c r="I41" s="113"/>
      <c r="J41" s="113"/>
      <c r="K41" s="113"/>
      <c r="L41" s="235"/>
      <c r="M41" s="93"/>
      <c r="N41" s="79">
        <v>3</v>
      </c>
      <c r="O41" s="83"/>
      <c r="P41" s="16"/>
      <c r="Q41" s="16"/>
      <c r="R41" s="86"/>
      <c r="S41" s="119"/>
      <c r="T41" s="120"/>
      <c r="U41" s="120"/>
      <c r="V41" s="121"/>
      <c r="W41" s="75"/>
      <c r="X41" s="17"/>
      <c r="Y41" s="32"/>
      <c r="Z41" s="18"/>
      <c r="AA41" s="18"/>
      <c r="AB41" s="208"/>
      <c r="AC41" s="132"/>
      <c r="AD41" s="133"/>
      <c r="AE41" s="133"/>
      <c r="AF41" s="134"/>
      <c r="AH41" s="229"/>
      <c r="AI41" s="232"/>
      <c r="AJ41" s="97"/>
      <c r="AK41" s="19" t="e">
        <f t="shared" si="2"/>
        <v>#DIV/0!</v>
      </c>
      <c r="AL41" s="140" t="e">
        <f t="shared" si="3"/>
        <v>#DIV/0!</v>
      </c>
      <c r="AM41" s="140" t="e">
        <f t="shared" si="4"/>
        <v>#DIV/0!</v>
      </c>
      <c r="AN41" s="140" t="e">
        <f t="shared" si="5"/>
        <v>#DIV/0!</v>
      </c>
      <c r="AO41" s="31" t="e">
        <f t="shared" si="6"/>
        <v>#DIV/0!</v>
      </c>
      <c r="AP41" s="31" t="e">
        <f t="shared" si="7"/>
        <v>#DIV/0!</v>
      </c>
      <c r="AQ41" s="31" t="e">
        <f t="shared" si="8"/>
        <v>#DIV/0!</v>
      </c>
      <c r="AR41" s="31" t="e">
        <f t="shared" si="9"/>
        <v>#DIV/0!</v>
      </c>
      <c r="AS41" s="20" t="e">
        <f t="shared" si="10"/>
        <v>#DIV/0!</v>
      </c>
      <c r="AT41" s="20" t="e">
        <f t="shared" si="11"/>
        <v>#DIV/0!</v>
      </c>
      <c r="AU41" s="20" t="e">
        <f t="shared" si="12"/>
        <v>#DIV/0!</v>
      </c>
      <c r="AV41" s="20" t="e">
        <f t="shared" si="13"/>
        <v>#DIV/0!</v>
      </c>
      <c r="AW41" s="21">
        <v>0.2</v>
      </c>
      <c r="AX41" s="21">
        <v>0.8</v>
      </c>
      <c r="AY41" s="20" t="e">
        <f t="shared" si="14"/>
        <v>#DIV/0!</v>
      </c>
      <c r="AZ41" s="20" t="e">
        <f t="shared" si="15"/>
        <v>#DIV/0!</v>
      </c>
      <c r="BA41" s="20" t="e">
        <f t="shared" si="16"/>
        <v>#DIV/0!</v>
      </c>
      <c r="BB41" s="20" t="e">
        <f t="shared" si="17"/>
        <v>#DIV/0!</v>
      </c>
      <c r="BC41" s="20" t="e">
        <f t="shared" si="18"/>
        <v>#DIV/0!</v>
      </c>
      <c r="BD41" s="20" t="e">
        <f t="shared" si="19"/>
        <v>#DIV/0!</v>
      </c>
      <c r="BE41" s="20" t="e">
        <f t="shared" si="20"/>
        <v>#DIV/0!</v>
      </c>
      <c r="BF41" s="20" t="e">
        <f t="shared" si="21"/>
        <v>#DIV/0!</v>
      </c>
      <c r="BG41" s="154" t="e">
        <f t="shared" si="22"/>
        <v>#DIV/0!</v>
      </c>
      <c r="BH41" s="154" t="e">
        <f t="shared" si="23"/>
        <v>#DIV/0!</v>
      </c>
      <c r="BI41" s="154" t="e">
        <f t="shared" si="24"/>
        <v>#DIV/0!</v>
      </c>
      <c r="BJ41" s="154" t="e">
        <f t="shared" si="25"/>
        <v>#DIV/0!</v>
      </c>
      <c r="BK41" s="243"/>
      <c r="BL41" s="243"/>
      <c r="BM41" s="243"/>
      <c r="BN41" s="243"/>
      <c r="BO41" s="271"/>
      <c r="BP41" s="271"/>
      <c r="BQ41" s="271"/>
      <c r="BR41" s="271"/>
      <c r="BS41" s="245"/>
    </row>
    <row r="42" spans="1:71" s="2" customFormat="1" x14ac:dyDescent="0.25">
      <c r="A42" s="248"/>
      <c r="B42" s="252"/>
      <c r="C42" s="265"/>
      <c r="D42" s="268"/>
      <c r="E42" s="82"/>
      <c r="F42" s="197"/>
      <c r="G42" s="294"/>
      <c r="H42" s="112"/>
      <c r="I42" s="113"/>
      <c r="J42" s="113"/>
      <c r="K42" s="113"/>
      <c r="L42" s="235"/>
      <c r="M42" s="93"/>
      <c r="N42" s="79">
        <v>4</v>
      </c>
      <c r="O42" s="83"/>
      <c r="P42" s="16"/>
      <c r="Q42" s="16"/>
      <c r="R42" s="86"/>
      <c r="S42" s="119"/>
      <c r="T42" s="120"/>
      <c r="U42" s="120"/>
      <c r="V42" s="121"/>
      <c r="W42" s="75"/>
      <c r="X42" s="17"/>
      <c r="Y42" s="32"/>
      <c r="Z42" s="18"/>
      <c r="AA42" s="18"/>
      <c r="AB42" s="208"/>
      <c r="AC42" s="132"/>
      <c r="AD42" s="133"/>
      <c r="AE42" s="133"/>
      <c r="AF42" s="134"/>
      <c r="AH42" s="229"/>
      <c r="AI42" s="232"/>
      <c r="AJ42" s="97"/>
      <c r="AK42" s="19" t="e">
        <f t="shared" si="2"/>
        <v>#DIV/0!</v>
      </c>
      <c r="AL42" s="140" t="e">
        <f t="shared" si="3"/>
        <v>#DIV/0!</v>
      </c>
      <c r="AM42" s="140" t="e">
        <f t="shared" si="4"/>
        <v>#DIV/0!</v>
      </c>
      <c r="AN42" s="140" t="e">
        <f t="shared" si="5"/>
        <v>#DIV/0!</v>
      </c>
      <c r="AO42" s="31" t="e">
        <f t="shared" si="6"/>
        <v>#DIV/0!</v>
      </c>
      <c r="AP42" s="31" t="e">
        <f t="shared" si="7"/>
        <v>#DIV/0!</v>
      </c>
      <c r="AQ42" s="31" t="e">
        <f t="shared" si="8"/>
        <v>#DIV/0!</v>
      </c>
      <c r="AR42" s="31" t="e">
        <f t="shared" si="9"/>
        <v>#DIV/0!</v>
      </c>
      <c r="AS42" s="20" t="e">
        <f t="shared" si="10"/>
        <v>#DIV/0!</v>
      </c>
      <c r="AT42" s="20" t="e">
        <f t="shared" si="11"/>
        <v>#DIV/0!</v>
      </c>
      <c r="AU42" s="20" t="e">
        <f t="shared" si="12"/>
        <v>#DIV/0!</v>
      </c>
      <c r="AV42" s="20" t="e">
        <f t="shared" si="13"/>
        <v>#DIV/0!</v>
      </c>
      <c r="AW42" s="21">
        <v>0.2</v>
      </c>
      <c r="AX42" s="21">
        <v>0.8</v>
      </c>
      <c r="AY42" s="20" t="e">
        <f t="shared" si="14"/>
        <v>#DIV/0!</v>
      </c>
      <c r="AZ42" s="20" t="e">
        <f t="shared" si="15"/>
        <v>#DIV/0!</v>
      </c>
      <c r="BA42" s="20" t="e">
        <f t="shared" si="16"/>
        <v>#DIV/0!</v>
      </c>
      <c r="BB42" s="20" t="e">
        <f t="shared" si="17"/>
        <v>#DIV/0!</v>
      </c>
      <c r="BC42" s="20" t="e">
        <f t="shared" si="18"/>
        <v>#DIV/0!</v>
      </c>
      <c r="BD42" s="20" t="e">
        <f t="shared" si="19"/>
        <v>#DIV/0!</v>
      </c>
      <c r="BE42" s="20" t="e">
        <f t="shared" si="20"/>
        <v>#DIV/0!</v>
      </c>
      <c r="BF42" s="20" t="e">
        <f t="shared" si="21"/>
        <v>#DIV/0!</v>
      </c>
      <c r="BG42" s="154" t="e">
        <f t="shared" si="22"/>
        <v>#DIV/0!</v>
      </c>
      <c r="BH42" s="154" t="e">
        <f t="shared" si="23"/>
        <v>#DIV/0!</v>
      </c>
      <c r="BI42" s="154" t="e">
        <f t="shared" si="24"/>
        <v>#DIV/0!</v>
      </c>
      <c r="BJ42" s="154" t="e">
        <f t="shared" si="25"/>
        <v>#DIV/0!</v>
      </c>
      <c r="BK42" s="243"/>
      <c r="BL42" s="243"/>
      <c r="BM42" s="243"/>
      <c r="BN42" s="243"/>
      <c r="BO42" s="271"/>
      <c r="BP42" s="271"/>
      <c r="BQ42" s="271"/>
      <c r="BR42" s="271"/>
      <c r="BS42" s="245"/>
    </row>
    <row r="43" spans="1:71" s="2" customFormat="1" x14ac:dyDescent="0.25">
      <c r="A43" s="248"/>
      <c r="B43" s="252"/>
      <c r="C43" s="265"/>
      <c r="D43" s="268"/>
      <c r="E43" s="82"/>
      <c r="F43" s="197"/>
      <c r="G43" s="294"/>
      <c r="H43" s="112"/>
      <c r="I43" s="113"/>
      <c r="J43" s="113"/>
      <c r="K43" s="113"/>
      <c r="L43" s="235"/>
      <c r="M43" s="93"/>
      <c r="N43" s="79">
        <v>5</v>
      </c>
      <c r="O43" s="83"/>
      <c r="P43" s="16"/>
      <c r="Q43" s="16"/>
      <c r="R43" s="48"/>
      <c r="S43" s="119"/>
      <c r="T43" s="120"/>
      <c r="U43" s="120"/>
      <c r="V43" s="121"/>
      <c r="W43" s="75"/>
      <c r="X43" s="17"/>
      <c r="Y43" s="32"/>
      <c r="Z43" s="18"/>
      <c r="AA43" s="18"/>
      <c r="AB43" s="208"/>
      <c r="AC43" s="132"/>
      <c r="AD43" s="133"/>
      <c r="AE43" s="133"/>
      <c r="AF43" s="134"/>
      <c r="AH43" s="229"/>
      <c r="AI43" s="232"/>
      <c r="AJ43" s="97"/>
      <c r="AK43" s="19" t="e">
        <f t="shared" si="2"/>
        <v>#DIV/0!</v>
      </c>
      <c r="AL43" s="140" t="e">
        <f t="shared" si="3"/>
        <v>#DIV/0!</v>
      </c>
      <c r="AM43" s="140" t="e">
        <f t="shared" si="4"/>
        <v>#DIV/0!</v>
      </c>
      <c r="AN43" s="140" t="e">
        <f t="shared" si="5"/>
        <v>#DIV/0!</v>
      </c>
      <c r="AO43" s="31" t="e">
        <f t="shared" si="6"/>
        <v>#DIV/0!</v>
      </c>
      <c r="AP43" s="31" t="e">
        <f t="shared" si="7"/>
        <v>#DIV/0!</v>
      </c>
      <c r="AQ43" s="31" t="e">
        <f t="shared" si="8"/>
        <v>#DIV/0!</v>
      </c>
      <c r="AR43" s="31" t="e">
        <f t="shared" si="9"/>
        <v>#DIV/0!</v>
      </c>
      <c r="AS43" s="20" t="e">
        <f t="shared" si="10"/>
        <v>#DIV/0!</v>
      </c>
      <c r="AT43" s="20" t="e">
        <f t="shared" si="11"/>
        <v>#DIV/0!</v>
      </c>
      <c r="AU43" s="20" t="e">
        <f t="shared" si="12"/>
        <v>#DIV/0!</v>
      </c>
      <c r="AV43" s="20" t="e">
        <f t="shared" si="13"/>
        <v>#DIV/0!</v>
      </c>
      <c r="AW43" s="21">
        <v>0.2</v>
      </c>
      <c r="AX43" s="21">
        <v>0.8</v>
      </c>
      <c r="AY43" s="20" t="e">
        <f t="shared" si="14"/>
        <v>#DIV/0!</v>
      </c>
      <c r="AZ43" s="20" t="e">
        <f t="shared" si="15"/>
        <v>#DIV/0!</v>
      </c>
      <c r="BA43" s="20" t="e">
        <f t="shared" si="16"/>
        <v>#DIV/0!</v>
      </c>
      <c r="BB43" s="20" t="e">
        <f t="shared" si="17"/>
        <v>#DIV/0!</v>
      </c>
      <c r="BC43" s="20" t="e">
        <f t="shared" si="18"/>
        <v>#DIV/0!</v>
      </c>
      <c r="BD43" s="20" t="e">
        <f t="shared" si="19"/>
        <v>#DIV/0!</v>
      </c>
      <c r="BE43" s="20" t="e">
        <f t="shared" si="20"/>
        <v>#DIV/0!</v>
      </c>
      <c r="BF43" s="20" t="e">
        <f t="shared" si="21"/>
        <v>#DIV/0!</v>
      </c>
      <c r="BG43" s="154" t="e">
        <f t="shared" si="22"/>
        <v>#DIV/0!</v>
      </c>
      <c r="BH43" s="154" t="e">
        <f t="shared" si="23"/>
        <v>#DIV/0!</v>
      </c>
      <c r="BI43" s="154" t="e">
        <f t="shared" si="24"/>
        <v>#DIV/0!</v>
      </c>
      <c r="BJ43" s="154" t="e">
        <f t="shared" si="25"/>
        <v>#DIV/0!</v>
      </c>
      <c r="BK43" s="243"/>
      <c r="BL43" s="243"/>
      <c r="BM43" s="243"/>
      <c r="BN43" s="243"/>
      <c r="BO43" s="271"/>
      <c r="BP43" s="271"/>
      <c r="BQ43" s="271"/>
      <c r="BR43" s="271"/>
      <c r="BS43" s="245"/>
    </row>
    <row r="44" spans="1:71" s="2" customFormat="1" x14ac:dyDescent="0.25">
      <c r="A44" s="248"/>
      <c r="B44" s="252"/>
      <c r="C44" s="265"/>
      <c r="D44" s="268"/>
      <c r="E44" s="82"/>
      <c r="F44" s="197"/>
      <c r="G44" s="294"/>
      <c r="H44" s="112"/>
      <c r="I44" s="113"/>
      <c r="J44" s="113"/>
      <c r="K44" s="113"/>
      <c r="L44" s="235"/>
      <c r="M44" s="93"/>
      <c r="N44" s="79">
        <v>6</v>
      </c>
      <c r="O44" s="83"/>
      <c r="P44" s="44"/>
      <c r="Q44" s="44"/>
      <c r="R44" s="48"/>
      <c r="S44" s="119"/>
      <c r="T44" s="120"/>
      <c r="U44" s="120"/>
      <c r="V44" s="121"/>
      <c r="W44" s="75"/>
      <c r="X44" s="17"/>
      <c r="Y44" s="32"/>
      <c r="Z44" s="18"/>
      <c r="AA44" s="18"/>
      <c r="AB44" s="208"/>
      <c r="AC44" s="132"/>
      <c r="AD44" s="133"/>
      <c r="AE44" s="133"/>
      <c r="AF44" s="134"/>
      <c r="AH44" s="229"/>
      <c r="AI44" s="232"/>
      <c r="AJ44" s="97"/>
      <c r="AK44" s="19" t="e">
        <f t="shared" si="2"/>
        <v>#DIV/0!</v>
      </c>
      <c r="AL44" s="140" t="e">
        <f t="shared" si="3"/>
        <v>#DIV/0!</v>
      </c>
      <c r="AM44" s="140" t="e">
        <f t="shared" si="4"/>
        <v>#DIV/0!</v>
      </c>
      <c r="AN44" s="140" t="e">
        <f t="shared" si="5"/>
        <v>#DIV/0!</v>
      </c>
      <c r="AO44" s="31" t="e">
        <f t="shared" si="6"/>
        <v>#DIV/0!</v>
      </c>
      <c r="AP44" s="31" t="e">
        <f t="shared" si="7"/>
        <v>#DIV/0!</v>
      </c>
      <c r="AQ44" s="31" t="e">
        <f t="shared" si="8"/>
        <v>#DIV/0!</v>
      </c>
      <c r="AR44" s="31" t="e">
        <f t="shared" si="9"/>
        <v>#DIV/0!</v>
      </c>
      <c r="AS44" s="20" t="e">
        <f t="shared" si="10"/>
        <v>#DIV/0!</v>
      </c>
      <c r="AT44" s="20" t="e">
        <f t="shared" si="11"/>
        <v>#DIV/0!</v>
      </c>
      <c r="AU44" s="20" t="e">
        <f t="shared" si="12"/>
        <v>#DIV/0!</v>
      </c>
      <c r="AV44" s="20" t="e">
        <f t="shared" si="13"/>
        <v>#DIV/0!</v>
      </c>
      <c r="AW44" s="21">
        <v>0.2</v>
      </c>
      <c r="AX44" s="21">
        <v>0.8</v>
      </c>
      <c r="AY44" s="20" t="e">
        <f t="shared" si="14"/>
        <v>#DIV/0!</v>
      </c>
      <c r="AZ44" s="20" t="e">
        <f t="shared" si="15"/>
        <v>#DIV/0!</v>
      </c>
      <c r="BA44" s="20" t="e">
        <f t="shared" si="16"/>
        <v>#DIV/0!</v>
      </c>
      <c r="BB44" s="20" t="e">
        <f t="shared" si="17"/>
        <v>#DIV/0!</v>
      </c>
      <c r="BC44" s="20" t="e">
        <f t="shared" si="18"/>
        <v>#DIV/0!</v>
      </c>
      <c r="BD44" s="20" t="e">
        <f t="shared" si="19"/>
        <v>#DIV/0!</v>
      </c>
      <c r="BE44" s="20" t="e">
        <f t="shared" si="20"/>
        <v>#DIV/0!</v>
      </c>
      <c r="BF44" s="20" t="e">
        <f t="shared" si="21"/>
        <v>#DIV/0!</v>
      </c>
      <c r="BG44" s="154" t="e">
        <f t="shared" si="22"/>
        <v>#DIV/0!</v>
      </c>
      <c r="BH44" s="154" t="e">
        <f t="shared" si="23"/>
        <v>#DIV/0!</v>
      </c>
      <c r="BI44" s="154" t="e">
        <f t="shared" si="24"/>
        <v>#DIV/0!</v>
      </c>
      <c r="BJ44" s="154" t="e">
        <f t="shared" si="25"/>
        <v>#DIV/0!</v>
      </c>
      <c r="BK44" s="243"/>
      <c r="BL44" s="243"/>
      <c r="BM44" s="243"/>
      <c r="BN44" s="243"/>
      <c r="BO44" s="271"/>
      <c r="BP44" s="271"/>
      <c r="BQ44" s="271"/>
      <c r="BR44" s="271"/>
      <c r="BS44" s="245"/>
    </row>
    <row r="45" spans="1:71" s="2" customFormat="1" x14ac:dyDescent="0.25">
      <c r="A45" s="248"/>
      <c r="B45" s="252"/>
      <c r="C45" s="265"/>
      <c r="D45" s="268"/>
      <c r="E45" s="82"/>
      <c r="F45" s="197"/>
      <c r="G45" s="294"/>
      <c r="H45" s="112"/>
      <c r="I45" s="113"/>
      <c r="J45" s="113"/>
      <c r="K45" s="113"/>
      <c r="L45" s="235"/>
      <c r="M45" s="93"/>
      <c r="N45" s="79">
        <v>7</v>
      </c>
      <c r="O45" s="83"/>
      <c r="P45" s="44"/>
      <c r="Q45" s="44"/>
      <c r="R45" s="48"/>
      <c r="S45" s="119"/>
      <c r="T45" s="120"/>
      <c r="U45" s="120"/>
      <c r="V45" s="121"/>
      <c r="W45" s="75"/>
      <c r="X45" s="17"/>
      <c r="Y45" s="32"/>
      <c r="Z45" s="18"/>
      <c r="AA45" s="18"/>
      <c r="AB45" s="208"/>
      <c r="AC45" s="132"/>
      <c r="AD45" s="133"/>
      <c r="AE45" s="133"/>
      <c r="AF45" s="134"/>
      <c r="AH45" s="229"/>
      <c r="AI45" s="232"/>
      <c r="AJ45" s="97"/>
      <c r="AK45" s="19" t="e">
        <f t="shared" si="2"/>
        <v>#DIV/0!</v>
      </c>
      <c r="AL45" s="140" t="e">
        <f t="shared" si="3"/>
        <v>#DIV/0!</v>
      </c>
      <c r="AM45" s="140" t="e">
        <f t="shared" si="4"/>
        <v>#DIV/0!</v>
      </c>
      <c r="AN45" s="140" t="e">
        <f t="shared" si="5"/>
        <v>#DIV/0!</v>
      </c>
      <c r="AO45" s="31" t="e">
        <f t="shared" si="6"/>
        <v>#DIV/0!</v>
      </c>
      <c r="AP45" s="31" t="e">
        <f t="shared" si="7"/>
        <v>#DIV/0!</v>
      </c>
      <c r="AQ45" s="31" t="e">
        <f t="shared" si="8"/>
        <v>#DIV/0!</v>
      </c>
      <c r="AR45" s="31" t="e">
        <f t="shared" si="9"/>
        <v>#DIV/0!</v>
      </c>
      <c r="AS45" s="20" t="e">
        <f t="shared" si="10"/>
        <v>#DIV/0!</v>
      </c>
      <c r="AT45" s="20" t="e">
        <f t="shared" si="11"/>
        <v>#DIV/0!</v>
      </c>
      <c r="AU45" s="20" t="e">
        <f t="shared" si="12"/>
        <v>#DIV/0!</v>
      </c>
      <c r="AV45" s="20" t="e">
        <f t="shared" si="13"/>
        <v>#DIV/0!</v>
      </c>
      <c r="AW45" s="21">
        <v>0.2</v>
      </c>
      <c r="AX45" s="21">
        <v>0.8</v>
      </c>
      <c r="AY45" s="20" t="e">
        <f t="shared" si="14"/>
        <v>#DIV/0!</v>
      </c>
      <c r="AZ45" s="20" t="e">
        <f t="shared" si="15"/>
        <v>#DIV/0!</v>
      </c>
      <c r="BA45" s="20" t="e">
        <f t="shared" si="16"/>
        <v>#DIV/0!</v>
      </c>
      <c r="BB45" s="20" t="e">
        <f t="shared" si="17"/>
        <v>#DIV/0!</v>
      </c>
      <c r="BC45" s="20" t="e">
        <f t="shared" si="18"/>
        <v>#DIV/0!</v>
      </c>
      <c r="BD45" s="20" t="e">
        <f t="shared" si="19"/>
        <v>#DIV/0!</v>
      </c>
      <c r="BE45" s="20" t="e">
        <f t="shared" si="20"/>
        <v>#DIV/0!</v>
      </c>
      <c r="BF45" s="20" t="e">
        <f t="shared" si="21"/>
        <v>#DIV/0!</v>
      </c>
      <c r="BG45" s="154" t="e">
        <f t="shared" si="22"/>
        <v>#DIV/0!</v>
      </c>
      <c r="BH45" s="154" t="e">
        <f t="shared" si="23"/>
        <v>#DIV/0!</v>
      </c>
      <c r="BI45" s="154" t="e">
        <f t="shared" si="24"/>
        <v>#DIV/0!</v>
      </c>
      <c r="BJ45" s="154" t="e">
        <f t="shared" si="25"/>
        <v>#DIV/0!</v>
      </c>
      <c r="BK45" s="243"/>
      <c r="BL45" s="243"/>
      <c r="BM45" s="243"/>
      <c r="BN45" s="243"/>
      <c r="BO45" s="271"/>
      <c r="BP45" s="271"/>
      <c r="BQ45" s="271"/>
      <c r="BR45" s="271"/>
      <c r="BS45" s="245"/>
    </row>
    <row r="46" spans="1:71" s="2" customFormat="1" x14ac:dyDescent="0.25">
      <c r="A46" s="248"/>
      <c r="B46" s="252"/>
      <c r="C46" s="265"/>
      <c r="D46" s="268"/>
      <c r="E46" s="82"/>
      <c r="F46" s="197"/>
      <c r="G46" s="294"/>
      <c r="H46" s="112"/>
      <c r="I46" s="113"/>
      <c r="J46" s="113"/>
      <c r="K46" s="113"/>
      <c r="L46" s="235"/>
      <c r="M46" s="93"/>
      <c r="N46" s="79">
        <v>8</v>
      </c>
      <c r="O46" s="83"/>
      <c r="P46" s="44"/>
      <c r="Q46" s="44"/>
      <c r="R46" s="48"/>
      <c r="S46" s="119"/>
      <c r="T46" s="120"/>
      <c r="U46" s="120"/>
      <c r="V46" s="121"/>
      <c r="W46" s="75"/>
      <c r="X46" s="17"/>
      <c r="Y46" s="32"/>
      <c r="Z46" s="18"/>
      <c r="AA46" s="18"/>
      <c r="AB46" s="208"/>
      <c r="AC46" s="132"/>
      <c r="AD46" s="133"/>
      <c r="AE46" s="133"/>
      <c r="AF46" s="134"/>
      <c r="AH46" s="229"/>
      <c r="AI46" s="232"/>
      <c r="AJ46" s="97"/>
      <c r="AK46" s="19" t="e">
        <f t="shared" si="2"/>
        <v>#DIV/0!</v>
      </c>
      <c r="AL46" s="140" t="e">
        <f t="shared" si="3"/>
        <v>#DIV/0!</v>
      </c>
      <c r="AM46" s="140" t="e">
        <f t="shared" si="4"/>
        <v>#DIV/0!</v>
      </c>
      <c r="AN46" s="140" t="e">
        <f t="shared" si="5"/>
        <v>#DIV/0!</v>
      </c>
      <c r="AO46" s="31" t="e">
        <f t="shared" si="6"/>
        <v>#DIV/0!</v>
      </c>
      <c r="AP46" s="31" t="e">
        <f t="shared" si="7"/>
        <v>#DIV/0!</v>
      </c>
      <c r="AQ46" s="31" t="e">
        <f t="shared" si="8"/>
        <v>#DIV/0!</v>
      </c>
      <c r="AR46" s="31" t="e">
        <f t="shared" si="9"/>
        <v>#DIV/0!</v>
      </c>
      <c r="AS46" s="20" t="e">
        <f t="shared" si="10"/>
        <v>#DIV/0!</v>
      </c>
      <c r="AT46" s="20" t="e">
        <f t="shared" si="11"/>
        <v>#DIV/0!</v>
      </c>
      <c r="AU46" s="20" t="e">
        <f t="shared" si="12"/>
        <v>#DIV/0!</v>
      </c>
      <c r="AV46" s="20" t="e">
        <f t="shared" si="13"/>
        <v>#DIV/0!</v>
      </c>
      <c r="AW46" s="21">
        <v>0.2</v>
      </c>
      <c r="AX46" s="21">
        <v>0.8</v>
      </c>
      <c r="AY46" s="20" t="e">
        <f t="shared" si="14"/>
        <v>#DIV/0!</v>
      </c>
      <c r="AZ46" s="20" t="e">
        <f t="shared" si="15"/>
        <v>#DIV/0!</v>
      </c>
      <c r="BA46" s="20" t="e">
        <f t="shared" si="16"/>
        <v>#DIV/0!</v>
      </c>
      <c r="BB46" s="20" t="e">
        <f t="shared" si="17"/>
        <v>#DIV/0!</v>
      </c>
      <c r="BC46" s="20" t="e">
        <f t="shared" si="18"/>
        <v>#DIV/0!</v>
      </c>
      <c r="BD46" s="20" t="e">
        <f t="shared" si="19"/>
        <v>#DIV/0!</v>
      </c>
      <c r="BE46" s="20" t="e">
        <f t="shared" si="20"/>
        <v>#DIV/0!</v>
      </c>
      <c r="BF46" s="20" t="e">
        <f t="shared" si="21"/>
        <v>#DIV/0!</v>
      </c>
      <c r="BG46" s="154" t="e">
        <f t="shared" si="22"/>
        <v>#DIV/0!</v>
      </c>
      <c r="BH46" s="154" t="e">
        <f t="shared" si="23"/>
        <v>#DIV/0!</v>
      </c>
      <c r="BI46" s="154" t="e">
        <f t="shared" si="24"/>
        <v>#DIV/0!</v>
      </c>
      <c r="BJ46" s="154" t="e">
        <f t="shared" si="25"/>
        <v>#DIV/0!</v>
      </c>
      <c r="BK46" s="243"/>
      <c r="BL46" s="243"/>
      <c r="BM46" s="243"/>
      <c r="BN46" s="243"/>
      <c r="BO46" s="271"/>
      <c r="BP46" s="271"/>
      <c r="BQ46" s="271"/>
      <c r="BR46" s="271"/>
      <c r="BS46" s="245"/>
    </row>
    <row r="47" spans="1:71" s="2" customFormat="1" x14ac:dyDescent="0.25">
      <c r="A47" s="248"/>
      <c r="B47" s="252"/>
      <c r="C47" s="265"/>
      <c r="D47" s="268"/>
      <c r="E47" s="82"/>
      <c r="F47" s="197"/>
      <c r="G47" s="294"/>
      <c r="H47" s="112"/>
      <c r="I47" s="113"/>
      <c r="J47" s="113"/>
      <c r="K47" s="113"/>
      <c r="L47" s="235"/>
      <c r="M47" s="93"/>
      <c r="N47" s="79">
        <v>9</v>
      </c>
      <c r="O47" s="82"/>
      <c r="P47" s="44"/>
      <c r="Q47" s="44"/>
      <c r="R47" s="86"/>
      <c r="S47" s="119"/>
      <c r="T47" s="120"/>
      <c r="U47" s="120"/>
      <c r="V47" s="121"/>
      <c r="W47" s="75"/>
      <c r="X47" s="17"/>
      <c r="Y47" s="32"/>
      <c r="Z47" s="18"/>
      <c r="AA47" s="18"/>
      <c r="AB47" s="208"/>
      <c r="AC47" s="132"/>
      <c r="AD47" s="133"/>
      <c r="AE47" s="133"/>
      <c r="AF47" s="134"/>
      <c r="AH47" s="229"/>
      <c r="AI47" s="232"/>
      <c r="AJ47" s="97"/>
      <c r="AK47" s="19" t="e">
        <f t="shared" si="2"/>
        <v>#DIV/0!</v>
      </c>
      <c r="AL47" s="140" t="e">
        <f t="shared" si="3"/>
        <v>#DIV/0!</v>
      </c>
      <c r="AM47" s="140" t="e">
        <f t="shared" si="4"/>
        <v>#DIV/0!</v>
      </c>
      <c r="AN47" s="140" t="e">
        <f t="shared" si="5"/>
        <v>#DIV/0!</v>
      </c>
      <c r="AO47" s="31" t="e">
        <f t="shared" si="6"/>
        <v>#DIV/0!</v>
      </c>
      <c r="AP47" s="31" t="e">
        <f t="shared" si="7"/>
        <v>#DIV/0!</v>
      </c>
      <c r="AQ47" s="31" t="e">
        <f t="shared" si="8"/>
        <v>#DIV/0!</v>
      </c>
      <c r="AR47" s="31" t="e">
        <f t="shared" si="9"/>
        <v>#DIV/0!</v>
      </c>
      <c r="AS47" s="20" t="e">
        <f t="shared" si="10"/>
        <v>#DIV/0!</v>
      </c>
      <c r="AT47" s="20" t="e">
        <f t="shared" si="11"/>
        <v>#DIV/0!</v>
      </c>
      <c r="AU47" s="20" t="e">
        <f t="shared" si="12"/>
        <v>#DIV/0!</v>
      </c>
      <c r="AV47" s="20" t="e">
        <f t="shared" si="13"/>
        <v>#DIV/0!</v>
      </c>
      <c r="AW47" s="21">
        <v>0.2</v>
      </c>
      <c r="AX47" s="21">
        <v>0.8</v>
      </c>
      <c r="AY47" s="20" t="e">
        <f t="shared" si="14"/>
        <v>#DIV/0!</v>
      </c>
      <c r="AZ47" s="20" t="e">
        <f t="shared" si="15"/>
        <v>#DIV/0!</v>
      </c>
      <c r="BA47" s="20" t="e">
        <f t="shared" si="16"/>
        <v>#DIV/0!</v>
      </c>
      <c r="BB47" s="20" t="e">
        <f t="shared" si="17"/>
        <v>#DIV/0!</v>
      </c>
      <c r="BC47" s="20" t="e">
        <f t="shared" si="18"/>
        <v>#DIV/0!</v>
      </c>
      <c r="BD47" s="20" t="e">
        <f t="shared" si="19"/>
        <v>#DIV/0!</v>
      </c>
      <c r="BE47" s="20" t="e">
        <f t="shared" si="20"/>
        <v>#DIV/0!</v>
      </c>
      <c r="BF47" s="20" t="e">
        <f t="shared" si="21"/>
        <v>#DIV/0!</v>
      </c>
      <c r="BG47" s="154" t="e">
        <f t="shared" si="22"/>
        <v>#DIV/0!</v>
      </c>
      <c r="BH47" s="154" t="e">
        <f t="shared" si="23"/>
        <v>#DIV/0!</v>
      </c>
      <c r="BI47" s="154" t="e">
        <f t="shared" si="24"/>
        <v>#DIV/0!</v>
      </c>
      <c r="BJ47" s="154" t="e">
        <f t="shared" si="25"/>
        <v>#DIV/0!</v>
      </c>
      <c r="BK47" s="243"/>
      <c r="BL47" s="243"/>
      <c r="BM47" s="243"/>
      <c r="BN47" s="243"/>
      <c r="BO47" s="271"/>
      <c r="BP47" s="271"/>
      <c r="BQ47" s="271"/>
      <c r="BR47" s="271"/>
      <c r="BS47" s="245"/>
    </row>
    <row r="48" spans="1:71" s="2" customFormat="1" ht="17.25" thickBot="1" x14ac:dyDescent="0.3">
      <c r="A48" s="250"/>
      <c r="B48" s="253"/>
      <c r="C48" s="266"/>
      <c r="D48" s="269"/>
      <c r="E48" s="84"/>
      <c r="F48" s="198"/>
      <c r="G48" s="295"/>
      <c r="H48" s="114"/>
      <c r="I48" s="115"/>
      <c r="J48" s="115"/>
      <c r="K48" s="115"/>
      <c r="L48" s="236"/>
      <c r="M48" s="93"/>
      <c r="N48" s="80">
        <v>10</v>
      </c>
      <c r="O48" s="49"/>
      <c r="P48" s="33"/>
      <c r="Q48" s="33"/>
      <c r="R48" s="87"/>
      <c r="S48" s="122"/>
      <c r="T48" s="123"/>
      <c r="U48" s="123"/>
      <c r="V48" s="124"/>
      <c r="W48" s="75"/>
      <c r="X48" s="34"/>
      <c r="Y48" s="35"/>
      <c r="Z48" s="36"/>
      <c r="AA48" s="36"/>
      <c r="AB48" s="210"/>
      <c r="AC48" s="135"/>
      <c r="AD48" s="136"/>
      <c r="AE48" s="136"/>
      <c r="AF48" s="137"/>
      <c r="AH48" s="230"/>
      <c r="AI48" s="233"/>
      <c r="AJ48" s="97"/>
      <c r="AK48" s="37" t="e">
        <f t="shared" si="2"/>
        <v>#DIV/0!</v>
      </c>
      <c r="AL48" s="143" t="e">
        <f t="shared" si="3"/>
        <v>#DIV/0!</v>
      </c>
      <c r="AM48" s="143" t="e">
        <f t="shared" si="4"/>
        <v>#DIV/0!</v>
      </c>
      <c r="AN48" s="143" t="e">
        <f t="shared" si="5"/>
        <v>#DIV/0!</v>
      </c>
      <c r="AO48" s="38" t="e">
        <f t="shared" si="6"/>
        <v>#DIV/0!</v>
      </c>
      <c r="AP48" s="38" t="e">
        <f t="shared" si="7"/>
        <v>#DIV/0!</v>
      </c>
      <c r="AQ48" s="38" t="e">
        <f t="shared" si="8"/>
        <v>#DIV/0!</v>
      </c>
      <c r="AR48" s="38" t="e">
        <f t="shared" si="9"/>
        <v>#DIV/0!</v>
      </c>
      <c r="AS48" s="39" t="e">
        <f t="shared" si="10"/>
        <v>#DIV/0!</v>
      </c>
      <c r="AT48" s="39" t="e">
        <f t="shared" si="11"/>
        <v>#DIV/0!</v>
      </c>
      <c r="AU48" s="39" t="e">
        <f t="shared" si="12"/>
        <v>#DIV/0!</v>
      </c>
      <c r="AV48" s="39" t="e">
        <f t="shared" si="13"/>
        <v>#DIV/0!</v>
      </c>
      <c r="AW48" s="40">
        <v>0.2</v>
      </c>
      <c r="AX48" s="40">
        <v>0.8</v>
      </c>
      <c r="AY48" s="39" t="e">
        <f t="shared" si="14"/>
        <v>#DIV/0!</v>
      </c>
      <c r="AZ48" s="39" t="e">
        <f t="shared" si="15"/>
        <v>#DIV/0!</v>
      </c>
      <c r="BA48" s="39" t="e">
        <f t="shared" si="16"/>
        <v>#DIV/0!</v>
      </c>
      <c r="BB48" s="39" t="e">
        <f t="shared" si="17"/>
        <v>#DIV/0!</v>
      </c>
      <c r="BC48" s="39" t="e">
        <f t="shared" si="18"/>
        <v>#DIV/0!</v>
      </c>
      <c r="BD48" s="39" t="e">
        <f t="shared" si="19"/>
        <v>#DIV/0!</v>
      </c>
      <c r="BE48" s="39" t="e">
        <f t="shared" si="20"/>
        <v>#DIV/0!</v>
      </c>
      <c r="BF48" s="39" t="e">
        <f t="shared" si="21"/>
        <v>#DIV/0!</v>
      </c>
      <c r="BG48" s="155" t="e">
        <f t="shared" si="22"/>
        <v>#DIV/0!</v>
      </c>
      <c r="BH48" s="155" t="e">
        <f t="shared" si="23"/>
        <v>#DIV/0!</v>
      </c>
      <c r="BI48" s="155" t="e">
        <f t="shared" si="24"/>
        <v>#DIV/0!</v>
      </c>
      <c r="BJ48" s="155" t="e">
        <f t="shared" si="25"/>
        <v>#DIV/0!</v>
      </c>
      <c r="BK48" s="244"/>
      <c r="BL48" s="244"/>
      <c r="BM48" s="244"/>
      <c r="BN48" s="244"/>
      <c r="BO48" s="272"/>
      <c r="BP48" s="272"/>
      <c r="BQ48" s="272"/>
      <c r="BR48" s="272"/>
      <c r="BS48" s="246"/>
    </row>
    <row r="49" spans="1:71" s="2" customFormat="1" x14ac:dyDescent="0.25">
      <c r="A49" s="247">
        <v>5</v>
      </c>
      <c r="B49" s="251"/>
      <c r="C49" s="254"/>
      <c r="D49" s="258"/>
      <c r="E49" s="88"/>
      <c r="F49" s="50"/>
      <c r="G49" s="293"/>
      <c r="H49" s="110"/>
      <c r="I49" s="111"/>
      <c r="J49" s="111"/>
      <c r="K49" s="111"/>
      <c r="L49" s="234"/>
      <c r="M49" s="93"/>
      <c r="N49" s="78">
        <v>1</v>
      </c>
      <c r="O49" s="88"/>
      <c r="P49" s="44"/>
      <c r="Q49" s="44"/>
      <c r="R49" s="45"/>
      <c r="S49" s="116"/>
      <c r="T49" s="117"/>
      <c r="U49" s="117"/>
      <c r="V49" s="118"/>
      <c r="W49" s="75"/>
      <c r="X49" s="214"/>
      <c r="Y49" s="213"/>
      <c r="Z49" s="213"/>
      <c r="AA49" s="22"/>
      <c r="AB49" s="216"/>
      <c r="AC49" s="129"/>
      <c r="AD49" s="130"/>
      <c r="AE49" s="130"/>
      <c r="AF49" s="131"/>
      <c r="AH49" s="262"/>
      <c r="AI49" s="231"/>
      <c r="AJ49" s="97"/>
      <c r="AK49" s="11" t="e">
        <f t="shared" si="2"/>
        <v>#DIV/0!</v>
      </c>
      <c r="AL49" s="142" t="e">
        <f t="shared" si="3"/>
        <v>#DIV/0!</v>
      </c>
      <c r="AM49" s="142" t="e">
        <f t="shared" si="4"/>
        <v>#DIV/0!</v>
      </c>
      <c r="AN49" s="142" t="e">
        <f t="shared" si="5"/>
        <v>#DIV/0!</v>
      </c>
      <c r="AO49" s="47" t="e">
        <f t="shared" si="6"/>
        <v>#DIV/0!</v>
      </c>
      <c r="AP49" s="47" t="e">
        <f t="shared" si="7"/>
        <v>#DIV/0!</v>
      </c>
      <c r="AQ49" s="47" t="e">
        <f t="shared" si="8"/>
        <v>#DIV/0!</v>
      </c>
      <c r="AR49" s="47" t="e">
        <f t="shared" si="9"/>
        <v>#DIV/0!</v>
      </c>
      <c r="AS49" s="41" t="e">
        <f t="shared" si="10"/>
        <v>#DIV/0!</v>
      </c>
      <c r="AT49" s="41" t="e">
        <f t="shared" si="11"/>
        <v>#DIV/0!</v>
      </c>
      <c r="AU49" s="41" t="e">
        <f t="shared" si="12"/>
        <v>#DIV/0!</v>
      </c>
      <c r="AV49" s="41" t="e">
        <f t="shared" si="13"/>
        <v>#DIV/0!</v>
      </c>
      <c r="AW49" s="42">
        <v>0.2</v>
      </c>
      <c r="AX49" s="42">
        <v>0.8</v>
      </c>
      <c r="AY49" s="41" t="e">
        <f t="shared" si="14"/>
        <v>#DIV/0!</v>
      </c>
      <c r="AZ49" s="41" t="e">
        <f t="shared" si="15"/>
        <v>#DIV/0!</v>
      </c>
      <c r="BA49" s="41" t="e">
        <f t="shared" si="16"/>
        <v>#DIV/0!</v>
      </c>
      <c r="BB49" s="41" t="e">
        <f t="shared" si="17"/>
        <v>#DIV/0!</v>
      </c>
      <c r="BC49" s="41" t="e">
        <f t="shared" si="18"/>
        <v>#DIV/0!</v>
      </c>
      <c r="BD49" s="41" t="e">
        <f t="shared" si="19"/>
        <v>#DIV/0!</v>
      </c>
      <c r="BE49" s="41" t="e">
        <f t="shared" si="20"/>
        <v>#DIV/0!</v>
      </c>
      <c r="BF49" s="41" t="e">
        <f t="shared" si="21"/>
        <v>#DIV/0!</v>
      </c>
      <c r="BG49" s="156" t="e">
        <f t="shared" si="22"/>
        <v>#DIV/0!</v>
      </c>
      <c r="BH49" s="153" t="e">
        <f t="shared" si="23"/>
        <v>#DIV/0!</v>
      </c>
      <c r="BI49" s="153" t="e">
        <f t="shared" si="24"/>
        <v>#DIV/0!</v>
      </c>
      <c r="BJ49" s="153" t="e">
        <f t="shared" si="25"/>
        <v>#DIV/0!</v>
      </c>
      <c r="BK49" s="243" t="e">
        <f>AVERAGEIF(BG49:BG58,"&lt;&gt;#¡DIV/0!")</f>
        <v>#DIV/0!</v>
      </c>
      <c r="BL49" s="243" t="e">
        <f t="shared" ref="BL49:BN49" si="44">AVERAGEIF(BH49:BH58,"&lt;&gt;#¡DIV/0!")</f>
        <v>#DIV/0!</v>
      </c>
      <c r="BM49" s="243" t="e">
        <f t="shared" si="44"/>
        <v>#DIV/0!</v>
      </c>
      <c r="BN49" s="243" t="e">
        <f t="shared" si="44"/>
        <v>#DIV/0!</v>
      </c>
      <c r="BO49" s="270" t="e">
        <f t="shared" ref="BO49" si="45">+C49*BK49</f>
        <v>#DIV/0!</v>
      </c>
      <c r="BP49" s="270" t="e">
        <f t="shared" ref="BP49" si="46">+C49*BL49</f>
        <v>#DIV/0!</v>
      </c>
      <c r="BQ49" s="270" t="e">
        <f t="shared" ref="BQ49" si="47">+C49*BM49</f>
        <v>#DIV/0!</v>
      </c>
      <c r="BR49" s="270" t="e">
        <f t="shared" ref="BR49" si="48">+C49*BN49</f>
        <v>#DIV/0!</v>
      </c>
      <c r="BS49" s="245" t="e">
        <f t="shared" ref="BS49" si="49">SUM(BO49:BR58)</f>
        <v>#DIV/0!</v>
      </c>
    </row>
    <row r="50" spans="1:71" s="2" customFormat="1" x14ac:dyDescent="0.25">
      <c r="A50" s="248"/>
      <c r="B50" s="252"/>
      <c r="C50" s="255"/>
      <c r="D50" s="259"/>
      <c r="E50" s="82"/>
      <c r="F50" s="197"/>
      <c r="G50" s="294"/>
      <c r="H50" s="112"/>
      <c r="I50" s="113"/>
      <c r="J50" s="113"/>
      <c r="K50" s="113"/>
      <c r="L50" s="235"/>
      <c r="M50" s="93"/>
      <c r="N50" s="79">
        <v>2</v>
      </c>
      <c r="O50" s="88"/>
      <c r="P50" s="44"/>
      <c r="Q50" s="44"/>
      <c r="R50" s="45"/>
      <c r="S50" s="119"/>
      <c r="T50" s="120"/>
      <c r="U50" s="120"/>
      <c r="V50" s="121"/>
      <c r="W50" s="75"/>
      <c r="X50" s="17"/>
      <c r="Y50" s="51"/>
      <c r="Z50" s="46"/>
      <c r="AA50" s="30"/>
      <c r="AB50" s="209"/>
      <c r="AC50" s="132"/>
      <c r="AD50" s="133"/>
      <c r="AE50" s="133"/>
      <c r="AF50" s="134"/>
      <c r="AH50" s="229"/>
      <c r="AI50" s="232"/>
      <c r="AJ50" s="97"/>
      <c r="AK50" s="19" t="e">
        <f t="shared" si="2"/>
        <v>#DIV/0!</v>
      </c>
      <c r="AL50" s="140" t="e">
        <f t="shared" si="3"/>
        <v>#DIV/0!</v>
      </c>
      <c r="AM50" s="140" t="e">
        <f t="shared" si="4"/>
        <v>#DIV/0!</v>
      </c>
      <c r="AN50" s="140" t="e">
        <f t="shared" si="5"/>
        <v>#DIV/0!</v>
      </c>
      <c r="AO50" s="31" t="e">
        <f t="shared" si="6"/>
        <v>#DIV/0!</v>
      </c>
      <c r="AP50" s="31" t="e">
        <f t="shared" si="7"/>
        <v>#DIV/0!</v>
      </c>
      <c r="AQ50" s="31" t="e">
        <f t="shared" si="8"/>
        <v>#DIV/0!</v>
      </c>
      <c r="AR50" s="31" t="e">
        <f t="shared" si="9"/>
        <v>#DIV/0!</v>
      </c>
      <c r="AS50" s="20" t="e">
        <f t="shared" si="10"/>
        <v>#DIV/0!</v>
      </c>
      <c r="AT50" s="20" t="e">
        <f t="shared" si="11"/>
        <v>#DIV/0!</v>
      </c>
      <c r="AU50" s="20" t="e">
        <f t="shared" si="12"/>
        <v>#DIV/0!</v>
      </c>
      <c r="AV50" s="20" t="e">
        <f t="shared" si="13"/>
        <v>#DIV/0!</v>
      </c>
      <c r="AW50" s="21">
        <v>0.2</v>
      </c>
      <c r="AX50" s="21">
        <v>0.8</v>
      </c>
      <c r="AY50" s="20" t="e">
        <f t="shared" si="14"/>
        <v>#DIV/0!</v>
      </c>
      <c r="AZ50" s="20" t="e">
        <f t="shared" si="15"/>
        <v>#DIV/0!</v>
      </c>
      <c r="BA50" s="20" t="e">
        <f t="shared" si="16"/>
        <v>#DIV/0!</v>
      </c>
      <c r="BB50" s="20" t="e">
        <f t="shared" si="17"/>
        <v>#DIV/0!</v>
      </c>
      <c r="BC50" s="20" t="e">
        <f t="shared" si="18"/>
        <v>#DIV/0!</v>
      </c>
      <c r="BD50" s="20" t="e">
        <f t="shared" si="19"/>
        <v>#DIV/0!</v>
      </c>
      <c r="BE50" s="20" t="e">
        <f t="shared" si="20"/>
        <v>#DIV/0!</v>
      </c>
      <c r="BF50" s="20" t="e">
        <f t="shared" si="21"/>
        <v>#DIV/0!</v>
      </c>
      <c r="BG50" s="154" t="e">
        <f t="shared" si="22"/>
        <v>#DIV/0!</v>
      </c>
      <c r="BH50" s="154" t="e">
        <f t="shared" si="23"/>
        <v>#DIV/0!</v>
      </c>
      <c r="BI50" s="154" t="e">
        <f t="shared" si="24"/>
        <v>#DIV/0!</v>
      </c>
      <c r="BJ50" s="154" t="e">
        <f t="shared" si="25"/>
        <v>#DIV/0!</v>
      </c>
      <c r="BK50" s="243"/>
      <c r="BL50" s="243"/>
      <c r="BM50" s="243"/>
      <c r="BN50" s="243"/>
      <c r="BO50" s="271"/>
      <c r="BP50" s="271"/>
      <c r="BQ50" s="271"/>
      <c r="BR50" s="271"/>
      <c r="BS50" s="245"/>
    </row>
    <row r="51" spans="1:71" s="2" customFormat="1" x14ac:dyDescent="0.25">
      <c r="A51" s="249"/>
      <c r="B51" s="252"/>
      <c r="C51" s="256"/>
      <c r="D51" s="260"/>
      <c r="E51" s="83"/>
      <c r="F51" s="199"/>
      <c r="G51" s="294"/>
      <c r="H51" s="112"/>
      <c r="I51" s="113"/>
      <c r="J51" s="113"/>
      <c r="K51" s="113"/>
      <c r="L51" s="235"/>
      <c r="M51" s="93"/>
      <c r="N51" s="79">
        <v>3</v>
      </c>
      <c r="O51" s="82"/>
      <c r="P51" s="16"/>
      <c r="Q51" s="16"/>
      <c r="R51" s="86"/>
      <c r="S51" s="119"/>
      <c r="T51" s="120"/>
      <c r="U51" s="120"/>
      <c r="V51" s="121"/>
      <c r="W51" s="75"/>
      <c r="X51" s="52"/>
      <c r="Y51" s="59"/>
      <c r="Z51" s="60"/>
      <c r="AA51" s="61"/>
      <c r="AB51" s="211"/>
      <c r="AC51" s="132"/>
      <c r="AD51" s="133"/>
      <c r="AE51" s="133"/>
      <c r="AF51" s="134"/>
      <c r="AH51" s="263"/>
      <c r="AI51" s="232"/>
      <c r="AJ51" s="97"/>
      <c r="AK51" s="19" t="e">
        <f t="shared" si="2"/>
        <v>#DIV/0!</v>
      </c>
      <c r="AL51" s="140" t="e">
        <f t="shared" si="3"/>
        <v>#DIV/0!</v>
      </c>
      <c r="AM51" s="140" t="e">
        <f t="shared" si="4"/>
        <v>#DIV/0!</v>
      </c>
      <c r="AN51" s="140" t="e">
        <f t="shared" si="5"/>
        <v>#DIV/0!</v>
      </c>
      <c r="AO51" s="31" t="e">
        <f t="shared" si="6"/>
        <v>#DIV/0!</v>
      </c>
      <c r="AP51" s="31" t="e">
        <f t="shared" si="7"/>
        <v>#DIV/0!</v>
      </c>
      <c r="AQ51" s="31" t="e">
        <f t="shared" si="8"/>
        <v>#DIV/0!</v>
      </c>
      <c r="AR51" s="31" t="e">
        <f t="shared" si="9"/>
        <v>#DIV/0!</v>
      </c>
      <c r="AS51" s="20" t="e">
        <f t="shared" si="10"/>
        <v>#DIV/0!</v>
      </c>
      <c r="AT51" s="20" t="e">
        <f t="shared" si="11"/>
        <v>#DIV/0!</v>
      </c>
      <c r="AU51" s="20" t="e">
        <f t="shared" si="12"/>
        <v>#DIV/0!</v>
      </c>
      <c r="AV51" s="20" t="e">
        <f t="shared" si="13"/>
        <v>#DIV/0!</v>
      </c>
      <c r="AW51" s="21">
        <v>0.2</v>
      </c>
      <c r="AX51" s="21">
        <v>0.8</v>
      </c>
      <c r="AY51" s="20" t="e">
        <f t="shared" si="14"/>
        <v>#DIV/0!</v>
      </c>
      <c r="AZ51" s="20" t="e">
        <f t="shared" si="15"/>
        <v>#DIV/0!</v>
      </c>
      <c r="BA51" s="20" t="e">
        <f t="shared" si="16"/>
        <v>#DIV/0!</v>
      </c>
      <c r="BB51" s="20" t="e">
        <f t="shared" si="17"/>
        <v>#DIV/0!</v>
      </c>
      <c r="BC51" s="20" t="e">
        <f t="shared" si="18"/>
        <v>#DIV/0!</v>
      </c>
      <c r="BD51" s="20" t="e">
        <f t="shared" si="19"/>
        <v>#DIV/0!</v>
      </c>
      <c r="BE51" s="20" t="e">
        <f t="shared" si="20"/>
        <v>#DIV/0!</v>
      </c>
      <c r="BF51" s="20" t="e">
        <f t="shared" si="21"/>
        <v>#DIV/0!</v>
      </c>
      <c r="BG51" s="154" t="e">
        <f t="shared" si="22"/>
        <v>#DIV/0!</v>
      </c>
      <c r="BH51" s="154" t="e">
        <f t="shared" si="23"/>
        <v>#DIV/0!</v>
      </c>
      <c r="BI51" s="154" t="e">
        <f t="shared" si="24"/>
        <v>#DIV/0!</v>
      </c>
      <c r="BJ51" s="154" t="e">
        <f t="shared" si="25"/>
        <v>#DIV/0!</v>
      </c>
      <c r="BK51" s="243"/>
      <c r="BL51" s="243"/>
      <c r="BM51" s="243"/>
      <c r="BN51" s="243"/>
      <c r="BO51" s="271"/>
      <c r="BP51" s="271"/>
      <c r="BQ51" s="271"/>
      <c r="BR51" s="271"/>
      <c r="BS51" s="245"/>
    </row>
    <row r="52" spans="1:71" s="2" customFormat="1" x14ac:dyDescent="0.25">
      <c r="A52" s="249"/>
      <c r="B52" s="252"/>
      <c r="C52" s="256"/>
      <c r="D52" s="260"/>
      <c r="E52" s="83"/>
      <c r="F52" s="199"/>
      <c r="G52" s="294"/>
      <c r="H52" s="112"/>
      <c r="I52" s="113"/>
      <c r="J52" s="113"/>
      <c r="K52" s="113"/>
      <c r="L52" s="235"/>
      <c r="M52" s="93"/>
      <c r="N52" s="79">
        <v>4</v>
      </c>
      <c r="O52" s="82"/>
      <c r="P52" s="16"/>
      <c r="Q52" s="16"/>
      <c r="R52" s="86"/>
      <c r="S52" s="119"/>
      <c r="T52" s="120"/>
      <c r="U52" s="120"/>
      <c r="V52" s="121"/>
      <c r="W52" s="75"/>
      <c r="X52" s="52"/>
      <c r="Y52" s="22"/>
      <c r="Z52" s="22"/>
      <c r="AA52" s="18"/>
      <c r="AB52" s="208"/>
      <c r="AC52" s="132"/>
      <c r="AD52" s="133"/>
      <c r="AE52" s="133"/>
      <c r="AF52" s="134"/>
      <c r="AH52" s="263"/>
      <c r="AI52" s="232"/>
      <c r="AJ52" s="97"/>
      <c r="AK52" s="19" t="e">
        <f t="shared" si="2"/>
        <v>#DIV/0!</v>
      </c>
      <c r="AL52" s="140" t="e">
        <f t="shared" si="3"/>
        <v>#DIV/0!</v>
      </c>
      <c r="AM52" s="140" t="e">
        <f t="shared" si="4"/>
        <v>#DIV/0!</v>
      </c>
      <c r="AN52" s="140" t="e">
        <f t="shared" si="5"/>
        <v>#DIV/0!</v>
      </c>
      <c r="AO52" s="31" t="e">
        <f t="shared" si="6"/>
        <v>#DIV/0!</v>
      </c>
      <c r="AP52" s="31" t="e">
        <f t="shared" si="7"/>
        <v>#DIV/0!</v>
      </c>
      <c r="AQ52" s="31" t="e">
        <f t="shared" si="8"/>
        <v>#DIV/0!</v>
      </c>
      <c r="AR52" s="31" t="e">
        <f t="shared" si="9"/>
        <v>#DIV/0!</v>
      </c>
      <c r="AS52" s="20" t="e">
        <f t="shared" si="10"/>
        <v>#DIV/0!</v>
      </c>
      <c r="AT52" s="20" t="e">
        <f t="shared" si="11"/>
        <v>#DIV/0!</v>
      </c>
      <c r="AU52" s="20" t="e">
        <f t="shared" si="12"/>
        <v>#DIV/0!</v>
      </c>
      <c r="AV52" s="20" t="e">
        <f t="shared" si="13"/>
        <v>#DIV/0!</v>
      </c>
      <c r="AW52" s="21">
        <v>0.2</v>
      </c>
      <c r="AX52" s="21">
        <v>0.8</v>
      </c>
      <c r="AY52" s="20" t="e">
        <f t="shared" si="14"/>
        <v>#DIV/0!</v>
      </c>
      <c r="AZ52" s="20" t="e">
        <f t="shared" si="15"/>
        <v>#DIV/0!</v>
      </c>
      <c r="BA52" s="20" t="e">
        <f t="shared" si="16"/>
        <v>#DIV/0!</v>
      </c>
      <c r="BB52" s="20" t="e">
        <f t="shared" si="17"/>
        <v>#DIV/0!</v>
      </c>
      <c r="BC52" s="20" t="e">
        <f t="shared" si="18"/>
        <v>#DIV/0!</v>
      </c>
      <c r="BD52" s="20" t="e">
        <f t="shared" si="19"/>
        <v>#DIV/0!</v>
      </c>
      <c r="BE52" s="20" t="e">
        <f t="shared" si="20"/>
        <v>#DIV/0!</v>
      </c>
      <c r="BF52" s="20" t="e">
        <f t="shared" si="21"/>
        <v>#DIV/0!</v>
      </c>
      <c r="BG52" s="154" t="e">
        <f t="shared" si="22"/>
        <v>#DIV/0!</v>
      </c>
      <c r="BH52" s="154" t="e">
        <f t="shared" si="23"/>
        <v>#DIV/0!</v>
      </c>
      <c r="BI52" s="154" t="e">
        <f t="shared" si="24"/>
        <v>#DIV/0!</v>
      </c>
      <c r="BJ52" s="154" t="e">
        <f t="shared" si="25"/>
        <v>#DIV/0!</v>
      </c>
      <c r="BK52" s="243"/>
      <c r="BL52" s="243"/>
      <c r="BM52" s="243"/>
      <c r="BN52" s="243"/>
      <c r="BO52" s="271"/>
      <c r="BP52" s="271"/>
      <c r="BQ52" s="271"/>
      <c r="BR52" s="271"/>
      <c r="BS52" s="245"/>
    </row>
    <row r="53" spans="1:71" s="2" customFormat="1" x14ac:dyDescent="0.25">
      <c r="A53" s="249"/>
      <c r="B53" s="252"/>
      <c r="C53" s="256"/>
      <c r="D53" s="260"/>
      <c r="E53" s="83"/>
      <c r="F53" s="199"/>
      <c r="G53" s="294"/>
      <c r="H53" s="112"/>
      <c r="I53" s="113"/>
      <c r="J53" s="113"/>
      <c r="K53" s="113"/>
      <c r="L53" s="235"/>
      <c r="M53" s="93"/>
      <c r="N53" s="79">
        <v>5</v>
      </c>
      <c r="O53" s="82"/>
      <c r="P53" s="16"/>
      <c r="Q53" s="16"/>
      <c r="R53" s="86"/>
      <c r="S53" s="119"/>
      <c r="T53" s="120"/>
      <c r="U53" s="120"/>
      <c r="V53" s="121"/>
      <c r="W53" s="75"/>
      <c r="X53" s="52"/>
      <c r="Y53" s="22"/>
      <c r="Z53" s="22"/>
      <c r="AA53" s="18"/>
      <c r="AB53" s="208"/>
      <c r="AC53" s="132"/>
      <c r="AD53" s="133"/>
      <c r="AE53" s="133"/>
      <c r="AF53" s="134"/>
      <c r="AH53" s="263"/>
      <c r="AI53" s="232"/>
      <c r="AJ53" s="97"/>
      <c r="AK53" s="19" t="e">
        <f t="shared" si="2"/>
        <v>#DIV/0!</v>
      </c>
      <c r="AL53" s="140" t="e">
        <f t="shared" si="3"/>
        <v>#DIV/0!</v>
      </c>
      <c r="AM53" s="140" t="e">
        <f t="shared" si="4"/>
        <v>#DIV/0!</v>
      </c>
      <c r="AN53" s="140" t="e">
        <f t="shared" si="5"/>
        <v>#DIV/0!</v>
      </c>
      <c r="AO53" s="31" t="e">
        <f t="shared" si="6"/>
        <v>#DIV/0!</v>
      </c>
      <c r="AP53" s="31" t="e">
        <f t="shared" si="7"/>
        <v>#DIV/0!</v>
      </c>
      <c r="AQ53" s="31" t="e">
        <f t="shared" si="8"/>
        <v>#DIV/0!</v>
      </c>
      <c r="AR53" s="31" t="e">
        <f t="shared" si="9"/>
        <v>#DIV/0!</v>
      </c>
      <c r="AS53" s="20" t="e">
        <f t="shared" si="10"/>
        <v>#DIV/0!</v>
      </c>
      <c r="AT53" s="20" t="e">
        <f t="shared" si="11"/>
        <v>#DIV/0!</v>
      </c>
      <c r="AU53" s="20" t="e">
        <f t="shared" si="12"/>
        <v>#DIV/0!</v>
      </c>
      <c r="AV53" s="20" t="e">
        <f t="shared" si="13"/>
        <v>#DIV/0!</v>
      </c>
      <c r="AW53" s="21">
        <v>0.2</v>
      </c>
      <c r="AX53" s="21">
        <v>0.8</v>
      </c>
      <c r="AY53" s="20" t="e">
        <f t="shared" si="14"/>
        <v>#DIV/0!</v>
      </c>
      <c r="AZ53" s="20" t="e">
        <f t="shared" si="15"/>
        <v>#DIV/0!</v>
      </c>
      <c r="BA53" s="20" t="e">
        <f t="shared" si="16"/>
        <v>#DIV/0!</v>
      </c>
      <c r="BB53" s="20" t="e">
        <f t="shared" si="17"/>
        <v>#DIV/0!</v>
      </c>
      <c r="BC53" s="20" t="e">
        <f t="shared" si="18"/>
        <v>#DIV/0!</v>
      </c>
      <c r="BD53" s="20" t="e">
        <f t="shared" si="19"/>
        <v>#DIV/0!</v>
      </c>
      <c r="BE53" s="20" t="e">
        <f t="shared" si="20"/>
        <v>#DIV/0!</v>
      </c>
      <c r="BF53" s="20" t="e">
        <f t="shared" si="21"/>
        <v>#DIV/0!</v>
      </c>
      <c r="BG53" s="154" t="e">
        <f t="shared" si="22"/>
        <v>#DIV/0!</v>
      </c>
      <c r="BH53" s="154" t="e">
        <f t="shared" si="23"/>
        <v>#DIV/0!</v>
      </c>
      <c r="BI53" s="154" t="e">
        <f t="shared" si="24"/>
        <v>#DIV/0!</v>
      </c>
      <c r="BJ53" s="154" t="e">
        <f t="shared" si="25"/>
        <v>#DIV/0!</v>
      </c>
      <c r="BK53" s="243"/>
      <c r="BL53" s="243"/>
      <c r="BM53" s="243"/>
      <c r="BN53" s="243"/>
      <c r="BO53" s="271"/>
      <c r="BP53" s="271"/>
      <c r="BQ53" s="271"/>
      <c r="BR53" s="271"/>
      <c r="BS53" s="245"/>
    </row>
    <row r="54" spans="1:71" s="2" customFormat="1" x14ac:dyDescent="0.25">
      <c r="A54" s="249"/>
      <c r="B54" s="252"/>
      <c r="C54" s="256"/>
      <c r="D54" s="260"/>
      <c r="E54" s="83"/>
      <c r="F54" s="199"/>
      <c r="G54" s="294"/>
      <c r="H54" s="112"/>
      <c r="I54" s="113"/>
      <c r="J54" s="113"/>
      <c r="K54" s="113"/>
      <c r="L54" s="235"/>
      <c r="M54" s="93"/>
      <c r="N54" s="79">
        <v>6</v>
      </c>
      <c r="O54" s="82"/>
      <c r="P54" s="16"/>
      <c r="Q54" s="16"/>
      <c r="R54" s="86"/>
      <c r="S54" s="119"/>
      <c r="T54" s="120"/>
      <c r="U54" s="120"/>
      <c r="V54" s="121"/>
      <c r="W54" s="75"/>
      <c r="X54" s="52"/>
      <c r="Y54" s="22"/>
      <c r="Z54" s="22"/>
      <c r="AA54" s="18"/>
      <c r="AB54" s="208"/>
      <c r="AC54" s="132"/>
      <c r="AD54" s="133"/>
      <c r="AE54" s="133"/>
      <c r="AF54" s="134"/>
      <c r="AH54" s="263"/>
      <c r="AI54" s="232"/>
      <c r="AJ54" s="97"/>
      <c r="AK54" s="19" t="e">
        <f t="shared" si="2"/>
        <v>#DIV/0!</v>
      </c>
      <c r="AL54" s="140" t="e">
        <f t="shared" si="3"/>
        <v>#DIV/0!</v>
      </c>
      <c r="AM54" s="140" t="e">
        <f t="shared" si="4"/>
        <v>#DIV/0!</v>
      </c>
      <c r="AN54" s="140" t="e">
        <f t="shared" si="5"/>
        <v>#DIV/0!</v>
      </c>
      <c r="AO54" s="31" t="e">
        <f t="shared" si="6"/>
        <v>#DIV/0!</v>
      </c>
      <c r="AP54" s="31" t="e">
        <f t="shared" si="7"/>
        <v>#DIV/0!</v>
      </c>
      <c r="AQ54" s="31" t="e">
        <f t="shared" si="8"/>
        <v>#DIV/0!</v>
      </c>
      <c r="AR54" s="31" t="e">
        <f t="shared" si="9"/>
        <v>#DIV/0!</v>
      </c>
      <c r="AS54" s="20" t="e">
        <f t="shared" si="10"/>
        <v>#DIV/0!</v>
      </c>
      <c r="AT54" s="20" t="e">
        <f t="shared" si="11"/>
        <v>#DIV/0!</v>
      </c>
      <c r="AU54" s="20" t="e">
        <f t="shared" si="12"/>
        <v>#DIV/0!</v>
      </c>
      <c r="AV54" s="20" t="e">
        <f t="shared" si="13"/>
        <v>#DIV/0!</v>
      </c>
      <c r="AW54" s="21">
        <v>0.2</v>
      </c>
      <c r="AX54" s="21">
        <v>0.8</v>
      </c>
      <c r="AY54" s="20" t="e">
        <f t="shared" si="14"/>
        <v>#DIV/0!</v>
      </c>
      <c r="AZ54" s="20" t="e">
        <f t="shared" si="15"/>
        <v>#DIV/0!</v>
      </c>
      <c r="BA54" s="20" t="e">
        <f t="shared" si="16"/>
        <v>#DIV/0!</v>
      </c>
      <c r="BB54" s="20" t="e">
        <f t="shared" si="17"/>
        <v>#DIV/0!</v>
      </c>
      <c r="BC54" s="20" t="e">
        <f t="shared" si="18"/>
        <v>#DIV/0!</v>
      </c>
      <c r="BD54" s="20" t="e">
        <f t="shared" si="19"/>
        <v>#DIV/0!</v>
      </c>
      <c r="BE54" s="20" t="e">
        <f t="shared" si="20"/>
        <v>#DIV/0!</v>
      </c>
      <c r="BF54" s="20" t="e">
        <f t="shared" si="21"/>
        <v>#DIV/0!</v>
      </c>
      <c r="BG54" s="154" t="e">
        <f t="shared" si="22"/>
        <v>#DIV/0!</v>
      </c>
      <c r="BH54" s="154" t="e">
        <f t="shared" si="23"/>
        <v>#DIV/0!</v>
      </c>
      <c r="BI54" s="154" t="e">
        <f t="shared" si="24"/>
        <v>#DIV/0!</v>
      </c>
      <c r="BJ54" s="154" t="e">
        <f t="shared" si="25"/>
        <v>#DIV/0!</v>
      </c>
      <c r="BK54" s="243"/>
      <c r="BL54" s="243"/>
      <c r="BM54" s="243"/>
      <c r="BN54" s="243"/>
      <c r="BO54" s="271"/>
      <c r="BP54" s="271"/>
      <c r="BQ54" s="271"/>
      <c r="BR54" s="271"/>
      <c r="BS54" s="245"/>
    </row>
    <row r="55" spans="1:71" s="2" customFormat="1" x14ac:dyDescent="0.25">
      <c r="A55" s="249"/>
      <c r="B55" s="252"/>
      <c r="C55" s="256"/>
      <c r="D55" s="260"/>
      <c r="E55" s="83"/>
      <c r="F55" s="199"/>
      <c r="G55" s="294"/>
      <c r="H55" s="112"/>
      <c r="I55" s="113"/>
      <c r="J55" s="113"/>
      <c r="K55" s="113"/>
      <c r="L55" s="235"/>
      <c r="M55" s="93"/>
      <c r="N55" s="79">
        <v>7</v>
      </c>
      <c r="O55" s="82"/>
      <c r="P55" s="16"/>
      <c r="Q55" s="16"/>
      <c r="R55" s="86"/>
      <c r="S55" s="119"/>
      <c r="T55" s="120"/>
      <c r="U55" s="120"/>
      <c r="V55" s="121"/>
      <c r="W55" s="75"/>
      <c r="X55" s="52"/>
      <c r="Y55" s="22"/>
      <c r="Z55" s="22"/>
      <c r="AA55" s="18"/>
      <c r="AB55" s="208"/>
      <c r="AC55" s="132"/>
      <c r="AD55" s="133"/>
      <c r="AE55" s="133"/>
      <c r="AF55" s="134"/>
      <c r="AH55" s="263"/>
      <c r="AI55" s="232"/>
      <c r="AJ55" s="97"/>
      <c r="AK55" s="19" t="e">
        <f t="shared" si="2"/>
        <v>#DIV/0!</v>
      </c>
      <c r="AL55" s="140" t="e">
        <f t="shared" si="3"/>
        <v>#DIV/0!</v>
      </c>
      <c r="AM55" s="140" t="e">
        <f t="shared" si="4"/>
        <v>#DIV/0!</v>
      </c>
      <c r="AN55" s="140" t="e">
        <f t="shared" si="5"/>
        <v>#DIV/0!</v>
      </c>
      <c r="AO55" s="31" t="e">
        <f t="shared" si="6"/>
        <v>#DIV/0!</v>
      </c>
      <c r="AP55" s="31" t="e">
        <f t="shared" si="7"/>
        <v>#DIV/0!</v>
      </c>
      <c r="AQ55" s="31" t="e">
        <f t="shared" si="8"/>
        <v>#DIV/0!</v>
      </c>
      <c r="AR55" s="31" t="e">
        <f t="shared" si="9"/>
        <v>#DIV/0!</v>
      </c>
      <c r="AS55" s="20" t="e">
        <f t="shared" si="10"/>
        <v>#DIV/0!</v>
      </c>
      <c r="AT55" s="20" t="e">
        <f t="shared" si="11"/>
        <v>#DIV/0!</v>
      </c>
      <c r="AU55" s="20" t="e">
        <f t="shared" si="12"/>
        <v>#DIV/0!</v>
      </c>
      <c r="AV55" s="20" t="e">
        <f t="shared" si="13"/>
        <v>#DIV/0!</v>
      </c>
      <c r="AW55" s="21">
        <v>0.2</v>
      </c>
      <c r="AX55" s="21">
        <v>0.8</v>
      </c>
      <c r="AY55" s="20" t="e">
        <f t="shared" si="14"/>
        <v>#DIV/0!</v>
      </c>
      <c r="AZ55" s="20" t="e">
        <f t="shared" si="15"/>
        <v>#DIV/0!</v>
      </c>
      <c r="BA55" s="20" t="e">
        <f t="shared" si="16"/>
        <v>#DIV/0!</v>
      </c>
      <c r="BB55" s="20" t="e">
        <f t="shared" si="17"/>
        <v>#DIV/0!</v>
      </c>
      <c r="BC55" s="20" t="e">
        <f t="shared" si="18"/>
        <v>#DIV/0!</v>
      </c>
      <c r="BD55" s="20" t="e">
        <f t="shared" si="19"/>
        <v>#DIV/0!</v>
      </c>
      <c r="BE55" s="20" t="e">
        <f t="shared" si="20"/>
        <v>#DIV/0!</v>
      </c>
      <c r="BF55" s="20" t="e">
        <f t="shared" si="21"/>
        <v>#DIV/0!</v>
      </c>
      <c r="BG55" s="154" t="e">
        <f t="shared" si="22"/>
        <v>#DIV/0!</v>
      </c>
      <c r="BH55" s="154" t="e">
        <f t="shared" si="23"/>
        <v>#DIV/0!</v>
      </c>
      <c r="BI55" s="154" t="e">
        <f t="shared" si="24"/>
        <v>#DIV/0!</v>
      </c>
      <c r="BJ55" s="154" t="e">
        <f t="shared" si="25"/>
        <v>#DIV/0!</v>
      </c>
      <c r="BK55" s="243"/>
      <c r="BL55" s="243"/>
      <c r="BM55" s="243"/>
      <c r="BN55" s="243"/>
      <c r="BO55" s="271"/>
      <c r="BP55" s="271"/>
      <c r="BQ55" s="271"/>
      <c r="BR55" s="271"/>
      <c r="BS55" s="245"/>
    </row>
    <row r="56" spans="1:71" s="2" customFormat="1" x14ac:dyDescent="0.25">
      <c r="A56" s="249"/>
      <c r="B56" s="252"/>
      <c r="C56" s="256"/>
      <c r="D56" s="260"/>
      <c r="E56" s="83"/>
      <c r="F56" s="199"/>
      <c r="G56" s="294"/>
      <c r="H56" s="112"/>
      <c r="I56" s="113"/>
      <c r="J56" s="113"/>
      <c r="K56" s="113"/>
      <c r="L56" s="235"/>
      <c r="M56" s="93"/>
      <c r="N56" s="79">
        <v>8</v>
      </c>
      <c r="O56" s="82"/>
      <c r="P56" s="16"/>
      <c r="Q56" s="16"/>
      <c r="R56" s="86"/>
      <c r="S56" s="119"/>
      <c r="T56" s="120"/>
      <c r="U56" s="120"/>
      <c r="V56" s="121"/>
      <c r="W56" s="75"/>
      <c r="X56" s="52"/>
      <c r="Y56" s="22"/>
      <c r="Z56" s="22"/>
      <c r="AA56" s="18"/>
      <c r="AB56" s="208"/>
      <c r="AC56" s="132"/>
      <c r="AD56" s="133"/>
      <c r="AE56" s="133"/>
      <c r="AF56" s="134"/>
      <c r="AH56" s="263"/>
      <c r="AI56" s="232"/>
      <c r="AJ56" s="97"/>
      <c r="AK56" s="19" t="e">
        <f t="shared" si="2"/>
        <v>#DIV/0!</v>
      </c>
      <c r="AL56" s="140" t="e">
        <f t="shared" si="3"/>
        <v>#DIV/0!</v>
      </c>
      <c r="AM56" s="140" t="e">
        <f t="shared" si="4"/>
        <v>#DIV/0!</v>
      </c>
      <c r="AN56" s="140" t="e">
        <f t="shared" si="5"/>
        <v>#DIV/0!</v>
      </c>
      <c r="AO56" s="31" t="e">
        <f t="shared" si="6"/>
        <v>#DIV/0!</v>
      </c>
      <c r="AP56" s="31" t="e">
        <f t="shared" si="7"/>
        <v>#DIV/0!</v>
      </c>
      <c r="AQ56" s="31" t="e">
        <f t="shared" si="8"/>
        <v>#DIV/0!</v>
      </c>
      <c r="AR56" s="31" t="e">
        <f t="shared" si="9"/>
        <v>#DIV/0!</v>
      </c>
      <c r="AS56" s="20" t="e">
        <f t="shared" si="10"/>
        <v>#DIV/0!</v>
      </c>
      <c r="AT56" s="20" t="e">
        <f t="shared" si="11"/>
        <v>#DIV/0!</v>
      </c>
      <c r="AU56" s="20" t="e">
        <f t="shared" si="12"/>
        <v>#DIV/0!</v>
      </c>
      <c r="AV56" s="20" t="e">
        <f t="shared" si="13"/>
        <v>#DIV/0!</v>
      </c>
      <c r="AW56" s="21">
        <v>0.2</v>
      </c>
      <c r="AX56" s="21">
        <v>0.8</v>
      </c>
      <c r="AY56" s="20" t="e">
        <f t="shared" si="14"/>
        <v>#DIV/0!</v>
      </c>
      <c r="AZ56" s="20" t="e">
        <f t="shared" si="15"/>
        <v>#DIV/0!</v>
      </c>
      <c r="BA56" s="20" t="e">
        <f t="shared" si="16"/>
        <v>#DIV/0!</v>
      </c>
      <c r="BB56" s="20" t="e">
        <f t="shared" si="17"/>
        <v>#DIV/0!</v>
      </c>
      <c r="BC56" s="20" t="e">
        <f t="shared" si="18"/>
        <v>#DIV/0!</v>
      </c>
      <c r="BD56" s="20" t="e">
        <f t="shared" si="19"/>
        <v>#DIV/0!</v>
      </c>
      <c r="BE56" s="20" t="e">
        <f t="shared" si="20"/>
        <v>#DIV/0!</v>
      </c>
      <c r="BF56" s="20" t="e">
        <f t="shared" si="21"/>
        <v>#DIV/0!</v>
      </c>
      <c r="BG56" s="154" t="e">
        <f t="shared" si="22"/>
        <v>#DIV/0!</v>
      </c>
      <c r="BH56" s="154" t="e">
        <f t="shared" si="23"/>
        <v>#DIV/0!</v>
      </c>
      <c r="BI56" s="154" t="e">
        <f t="shared" si="24"/>
        <v>#DIV/0!</v>
      </c>
      <c r="BJ56" s="154" t="e">
        <f t="shared" si="25"/>
        <v>#DIV/0!</v>
      </c>
      <c r="BK56" s="243"/>
      <c r="BL56" s="243"/>
      <c r="BM56" s="243"/>
      <c r="BN56" s="243"/>
      <c r="BO56" s="271"/>
      <c r="BP56" s="271"/>
      <c r="BQ56" s="271"/>
      <c r="BR56" s="271"/>
      <c r="BS56" s="245"/>
    </row>
    <row r="57" spans="1:71" s="2" customFormat="1" x14ac:dyDescent="0.25">
      <c r="A57" s="249"/>
      <c r="B57" s="252"/>
      <c r="C57" s="256"/>
      <c r="D57" s="260"/>
      <c r="E57" s="83"/>
      <c r="F57" s="199"/>
      <c r="G57" s="294"/>
      <c r="H57" s="112"/>
      <c r="I57" s="113"/>
      <c r="J57" s="113"/>
      <c r="K57" s="113"/>
      <c r="L57" s="235"/>
      <c r="M57" s="93"/>
      <c r="N57" s="79">
        <v>9</v>
      </c>
      <c r="O57" s="82"/>
      <c r="P57" s="16"/>
      <c r="Q57" s="16"/>
      <c r="R57" s="86"/>
      <c r="S57" s="119"/>
      <c r="T57" s="120"/>
      <c r="U57" s="120"/>
      <c r="V57" s="121"/>
      <c r="W57" s="75"/>
      <c r="X57" s="52"/>
      <c r="Y57" s="22"/>
      <c r="Z57" s="22"/>
      <c r="AA57" s="18"/>
      <c r="AB57" s="208"/>
      <c r="AC57" s="132"/>
      <c r="AD57" s="133"/>
      <c r="AE57" s="133"/>
      <c r="AF57" s="134"/>
      <c r="AH57" s="263"/>
      <c r="AI57" s="232"/>
      <c r="AJ57" s="97"/>
      <c r="AK57" s="19" t="e">
        <f t="shared" si="2"/>
        <v>#DIV/0!</v>
      </c>
      <c r="AL57" s="140" t="e">
        <f t="shared" si="3"/>
        <v>#DIV/0!</v>
      </c>
      <c r="AM57" s="140" t="e">
        <f t="shared" si="4"/>
        <v>#DIV/0!</v>
      </c>
      <c r="AN57" s="140" t="e">
        <f t="shared" si="5"/>
        <v>#DIV/0!</v>
      </c>
      <c r="AO57" s="31" t="e">
        <f t="shared" si="6"/>
        <v>#DIV/0!</v>
      </c>
      <c r="AP57" s="31" t="e">
        <f t="shared" si="7"/>
        <v>#DIV/0!</v>
      </c>
      <c r="AQ57" s="31" t="e">
        <f t="shared" si="8"/>
        <v>#DIV/0!</v>
      </c>
      <c r="AR57" s="31" t="e">
        <f t="shared" si="9"/>
        <v>#DIV/0!</v>
      </c>
      <c r="AS57" s="20" t="e">
        <f t="shared" si="10"/>
        <v>#DIV/0!</v>
      </c>
      <c r="AT57" s="20" t="e">
        <f t="shared" si="11"/>
        <v>#DIV/0!</v>
      </c>
      <c r="AU57" s="20" t="e">
        <f t="shared" si="12"/>
        <v>#DIV/0!</v>
      </c>
      <c r="AV57" s="20" t="e">
        <f t="shared" si="13"/>
        <v>#DIV/0!</v>
      </c>
      <c r="AW57" s="21">
        <v>0.2</v>
      </c>
      <c r="AX57" s="21">
        <v>0.8</v>
      </c>
      <c r="AY57" s="20" t="e">
        <f t="shared" si="14"/>
        <v>#DIV/0!</v>
      </c>
      <c r="AZ57" s="20" t="e">
        <f t="shared" si="15"/>
        <v>#DIV/0!</v>
      </c>
      <c r="BA57" s="20" t="e">
        <f t="shared" si="16"/>
        <v>#DIV/0!</v>
      </c>
      <c r="BB57" s="20" t="e">
        <f t="shared" si="17"/>
        <v>#DIV/0!</v>
      </c>
      <c r="BC57" s="20" t="e">
        <f t="shared" si="18"/>
        <v>#DIV/0!</v>
      </c>
      <c r="BD57" s="20" t="e">
        <f t="shared" si="19"/>
        <v>#DIV/0!</v>
      </c>
      <c r="BE57" s="20" t="e">
        <f t="shared" si="20"/>
        <v>#DIV/0!</v>
      </c>
      <c r="BF57" s="20" t="e">
        <f t="shared" si="21"/>
        <v>#DIV/0!</v>
      </c>
      <c r="BG57" s="154" t="e">
        <f t="shared" si="22"/>
        <v>#DIV/0!</v>
      </c>
      <c r="BH57" s="154" t="e">
        <f t="shared" si="23"/>
        <v>#DIV/0!</v>
      </c>
      <c r="BI57" s="154" t="e">
        <f t="shared" si="24"/>
        <v>#DIV/0!</v>
      </c>
      <c r="BJ57" s="154" t="e">
        <f t="shared" si="25"/>
        <v>#DIV/0!</v>
      </c>
      <c r="BK57" s="243"/>
      <c r="BL57" s="243"/>
      <c r="BM57" s="243"/>
      <c r="BN57" s="243"/>
      <c r="BO57" s="271"/>
      <c r="BP57" s="271"/>
      <c r="BQ57" s="271"/>
      <c r="BR57" s="271"/>
      <c r="BS57" s="245"/>
    </row>
    <row r="58" spans="1:71" s="2" customFormat="1" ht="17.25" thickBot="1" x14ac:dyDescent="0.3">
      <c r="A58" s="250"/>
      <c r="B58" s="253"/>
      <c r="C58" s="257"/>
      <c r="D58" s="261"/>
      <c r="E58" s="84"/>
      <c r="F58" s="198"/>
      <c r="G58" s="295"/>
      <c r="H58" s="114"/>
      <c r="I58" s="115"/>
      <c r="J58" s="115"/>
      <c r="K58" s="115"/>
      <c r="L58" s="236"/>
      <c r="M58" s="93"/>
      <c r="N58" s="80">
        <v>10</v>
      </c>
      <c r="O58" s="49"/>
      <c r="P58" s="33"/>
      <c r="Q58" s="33"/>
      <c r="R58" s="87"/>
      <c r="S58" s="122"/>
      <c r="T58" s="123"/>
      <c r="U58" s="123"/>
      <c r="V58" s="124"/>
      <c r="W58" s="75"/>
      <c r="X58" s="34"/>
      <c r="Y58" s="35"/>
      <c r="Z58" s="36"/>
      <c r="AA58" s="36"/>
      <c r="AB58" s="210"/>
      <c r="AC58" s="135"/>
      <c r="AD58" s="136"/>
      <c r="AE58" s="136"/>
      <c r="AF58" s="137"/>
      <c r="AH58" s="230"/>
      <c r="AI58" s="233"/>
      <c r="AJ58" s="97"/>
      <c r="AK58" s="37" t="e">
        <f t="shared" si="2"/>
        <v>#DIV/0!</v>
      </c>
      <c r="AL58" s="143" t="e">
        <f t="shared" si="3"/>
        <v>#DIV/0!</v>
      </c>
      <c r="AM58" s="143" t="e">
        <f t="shared" si="4"/>
        <v>#DIV/0!</v>
      </c>
      <c r="AN58" s="143" t="e">
        <f t="shared" si="5"/>
        <v>#DIV/0!</v>
      </c>
      <c r="AO58" s="38" t="e">
        <f t="shared" si="6"/>
        <v>#DIV/0!</v>
      </c>
      <c r="AP58" s="38" t="e">
        <f t="shared" si="7"/>
        <v>#DIV/0!</v>
      </c>
      <c r="AQ58" s="38" t="e">
        <f t="shared" si="8"/>
        <v>#DIV/0!</v>
      </c>
      <c r="AR58" s="38" t="e">
        <f t="shared" si="9"/>
        <v>#DIV/0!</v>
      </c>
      <c r="AS58" s="39" t="e">
        <f t="shared" si="10"/>
        <v>#DIV/0!</v>
      </c>
      <c r="AT58" s="39" t="e">
        <f t="shared" si="11"/>
        <v>#DIV/0!</v>
      </c>
      <c r="AU58" s="39" t="e">
        <f t="shared" si="12"/>
        <v>#DIV/0!</v>
      </c>
      <c r="AV58" s="39" t="e">
        <f t="shared" si="13"/>
        <v>#DIV/0!</v>
      </c>
      <c r="AW58" s="40">
        <v>0.2</v>
      </c>
      <c r="AX58" s="40">
        <v>0.8</v>
      </c>
      <c r="AY58" s="39" t="e">
        <f t="shared" si="14"/>
        <v>#DIV/0!</v>
      </c>
      <c r="AZ58" s="39" t="e">
        <f t="shared" si="15"/>
        <v>#DIV/0!</v>
      </c>
      <c r="BA58" s="39" t="e">
        <f t="shared" si="16"/>
        <v>#DIV/0!</v>
      </c>
      <c r="BB58" s="39" t="e">
        <f t="shared" si="17"/>
        <v>#DIV/0!</v>
      </c>
      <c r="BC58" s="39" t="e">
        <f t="shared" si="18"/>
        <v>#DIV/0!</v>
      </c>
      <c r="BD58" s="39" t="e">
        <f t="shared" si="19"/>
        <v>#DIV/0!</v>
      </c>
      <c r="BE58" s="39" t="e">
        <f t="shared" si="20"/>
        <v>#DIV/0!</v>
      </c>
      <c r="BF58" s="39" t="e">
        <f t="shared" si="21"/>
        <v>#DIV/0!</v>
      </c>
      <c r="BG58" s="155" t="e">
        <f t="shared" si="22"/>
        <v>#DIV/0!</v>
      </c>
      <c r="BH58" s="155" t="e">
        <f t="shared" si="23"/>
        <v>#DIV/0!</v>
      </c>
      <c r="BI58" s="155" t="e">
        <f t="shared" si="24"/>
        <v>#DIV/0!</v>
      </c>
      <c r="BJ58" s="155" t="e">
        <f t="shared" si="25"/>
        <v>#DIV/0!</v>
      </c>
      <c r="BK58" s="244"/>
      <c r="BL58" s="244"/>
      <c r="BM58" s="244"/>
      <c r="BN58" s="244"/>
      <c r="BO58" s="272"/>
      <c r="BP58" s="272"/>
      <c r="BQ58" s="272"/>
      <c r="BR58" s="272"/>
      <c r="BS58" s="246"/>
    </row>
    <row r="59" spans="1:71" s="2" customFormat="1" x14ac:dyDescent="0.25">
      <c r="A59" s="247">
        <v>6</v>
      </c>
      <c r="B59" s="251"/>
      <c r="C59" s="254"/>
      <c r="D59" s="258"/>
      <c r="E59" s="88"/>
      <c r="F59" s="50"/>
      <c r="G59" s="277"/>
      <c r="H59" s="110"/>
      <c r="I59" s="111"/>
      <c r="J59" s="111"/>
      <c r="K59" s="111"/>
      <c r="L59" s="234"/>
      <c r="M59" s="75"/>
      <c r="N59" s="78">
        <v>1</v>
      </c>
      <c r="O59" s="88"/>
      <c r="P59" s="44"/>
      <c r="Q59" s="44"/>
      <c r="R59" s="45"/>
      <c r="S59" s="116"/>
      <c r="T59" s="117"/>
      <c r="U59" s="117"/>
      <c r="V59" s="118"/>
      <c r="W59" s="75"/>
      <c r="X59" s="201"/>
      <c r="Y59" s="32"/>
      <c r="Z59" s="202"/>
      <c r="AA59" s="30"/>
      <c r="AB59" s="209"/>
      <c r="AC59" s="129"/>
      <c r="AD59" s="130"/>
      <c r="AE59" s="130"/>
      <c r="AF59" s="131"/>
      <c r="AH59" s="262"/>
      <c r="AI59" s="307"/>
      <c r="AJ59" s="97"/>
      <c r="AK59" s="11" t="e">
        <f t="shared" si="2"/>
        <v>#DIV/0!</v>
      </c>
      <c r="AL59" s="142" t="e">
        <f t="shared" si="3"/>
        <v>#DIV/0!</v>
      </c>
      <c r="AM59" s="142" t="e">
        <f t="shared" si="4"/>
        <v>#DIV/0!</v>
      </c>
      <c r="AN59" s="142" t="e">
        <f t="shared" si="5"/>
        <v>#DIV/0!</v>
      </c>
      <c r="AO59" s="47" t="e">
        <f t="shared" si="6"/>
        <v>#DIV/0!</v>
      </c>
      <c r="AP59" s="47" t="e">
        <f t="shared" si="7"/>
        <v>#DIV/0!</v>
      </c>
      <c r="AQ59" s="47" t="e">
        <f t="shared" si="8"/>
        <v>#DIV/0!</v>
      </c>
      <c r="AR59" s="47" t="e">
        <f t="shared" si="9"/>
        <v>#DIV/0!</v>
      </c>
      <c r="AS59" s="41" t="e">
        <f t="shared" si="10"/>
        <v>#DIV/0!</v>
      </c>
      <c r="AT59" s="41" t="e">
        <f t="shared" si="11"/>
        <v>#DIV/0!</v>
      </c>
      <c r="AU59" s="41" t="e">
        <f t="shared" si="12"/>
        <v>#DIV/0!</v>
      </c>
      <c r="AV59" s="41" t="e">
        <f t="shared" si="13"/>
        <v>#DIV/0!</v>
      </c>
      <c r="AW59" s="42">
        <v>0.2</v>
      </c>
      <c r="AX59" s="42">
        <v>0.8</v>
      </c>
      <c r="AY59" s="41" t="e">
        <f t="shared" si="14"/>
        <v>#DIV/0!</v>
      </c>
      <c r="AZ59" s="41" t="e">
        <f t="shared" si="15"/>
        <v>#DIV/0!</v>
      </c>
      <c r="BA59" s="41" t="e">
        <f t="shared" si="16"/>
        <v>#DIV/0!</v>
      </c>
      <c r="BB59" s="41" t="e">
        <f t="shared" si="17"/>
        <v>#DIV/0!</v>
      </c>
      <c r="BC59" s="41" t="e">
        <f t="shared" si="18"/>
        <v>#DIV/0!</v>
      </c>
      <c r="BD59" s="41" t="e">
        <f t="shared" si="19"/>
        <v>#DIV/0!</v>
      </c>
      <c r="BE59" s="41" t="e">
        <f t="shared" si="20"/>
        <v>#DIV/0!</v>
      </c>
      <c r="BF59" s="41" t="e">
        <f t="shared" si="21"/>
        <v>#DIV/0!</v>
      </c>
      <c r="BG59" s="156" t="e">
        <f t="shared" si="22"/>
        <v>#DIV/0!</v>
      </c>
      <c r="BH59" s="153" t="e">
        <f t="shared" si="23"/>
        <v>#DIV/0!</v>
      </c>
      <c r="BI59" s="153" t="e">
        <f t="shared" si="24"/>
        <v>#DIV/0!</v>
      </c>
      <c r="BJ59" s="153" t="e">
        <f t="shared" si="25"/>
        <v>#DIV/0!</v>
      </c>
      <c r="BK59" s="243" t="e">
        <f>AVERAGEIF(BG59:BG68,"&lt;&gt;#¡DIV/0!")</f>
        <v>#DIV/0!</v>
      </c>
      <c r="BL59" s="243" t="e">
        <f t="shared" ref="BL59:BN59" si="50">AVERAGEIF(BH59:BH68,"&lt;&gt;#¡DIV/0!")</f>
        <v>#DIV/0!</v>
      </c>
      <c r="BM59" s="243" t="e">
        <f t="shared" si="50"/>
        <v>#DIV/0!</v>
      </c>
      <c r="BN59" s="243" t="e">
        <f t="shared" si="50"/>
        <v>#DIV/0!</v>
      </c>
      <c r="BO59" s="270" t="e">
        <f t="shared" ref="BO59" si="51">+C59*BK59</f>
        <v>#DIV/0!</v>
      </c>
      <c r="BP59" s="270" t="e">
        <f t="shared" ref="BP59" si="52">+C59*BL59</f>
        <v>#DIV/0!</v>
      </c>
      <c r="BQ59" s="270" t="e">
        <f t="shared" ref="BQ59" si="53">+C59*BM59</f>
        <v>#DIV/0!</v>
      </c>
      <c r="BR59" s="270" t="e">
        <f t="shared" ref="BR59" si="54">+C59*BN59</f>
        <v>#DIV/0!</v>
      </c>
      <c r="BS59" s="245" t="e">
        <f t="shared" ref="BS59" si="55">SUM(BO59:BR68)</f>
        <v>#DIV/0!</v>
      </c>
    </row>
    <row r="60" spans="1:71" s="2" customFormat="1" x14ac:dyDescent="0.25">
      <c r="A60" s="248"/>
      <c r="B60" s="252"/>
      <c r="C60" s="255"/>
      <c r="D60" s="259"/>
      <c r="E60" s="82"/>
      <c r="F60" s="197"/>
      <c r="G60" s="291"/>
      <c r="H60" s="112"/>
      <c r="I60" s="113"/>
      <c r="J60" s="113"/>
      <c r="K60" s="113"/>
      <c r="L60" s="235"/>
      <c r="M60" s="75"/>
      <c r="N60" s="79">
        <v>2</v>
      </c>
      <c r="O60" s="88"/>
      <c r="P60" s="16"/>
      <c r="Q60" s="16"/>
      <c r="R60" s="45"/>
      <c r="S60" s="119"/>
      <c r="T60" s="120"/>
      <c r="U60" s="120"/>
      <c r="V60" s="121"/>
      <c r="W60" s="75"/>
      <c r="X60" s="17"/>
      <c r="Y60" s="32"/>
      <c r="Z60" s="18"/>
      <c r="AA60" s="18"/>
      <c r="AB60" s="208"/>
      <c r="AC60" s="132"/>
      <c r="AD60" s="133"/>
      <c r="AE60" s="133"/>
      <c r="AF60" s="134"/>
      <c r="AH60" s="229"/>
      <c r="AI60" s="232"/>
      <c r="AJ60" s="97"/>
      <c r="AK60" s="19" t="e">
        <f t="shared" si="2"/>
        <v>#DIV/0!</v>
      </c>
      <c r="AL60" s="140" t="e">
        <f t="shared" si="3"/>
        <v>#DIV/0!</v>
      </c>
      <c r="AM60" s="140" t="e">
        <f t="shared" si="4"/>
        <v>#DIV/0!</v>
      </c>
      <c r="AN60" s="140" t="e">
        <f t="shared" si="5"/>
        <v>#DIV/0!</v>
      </c>
      <c r="AO60" s="31" t="e">
        <f t="shared" si="6"/>
        <v>#DIV/0!</v>
      </c>
      <c r="AP60" s="31" t="e">
        <f t="shared" si="7"/>
        <v>#DIV/0!</v>
      </c>
      <c r="AQ60" s="31" t="e">
        <f t="shared" si="8"/>
        <v>#DIV/0!</v>
      </c>
      <c r="AR60" s="31" t="e">
        <f t="shared" si="9"/>
        <v>#DIV/0!</v>
      </c>
      <c r="AS60" s="20" t="e">
        <f t="shared" si="10"/>
        <v>#DIV/0!</v>
      </c>
      <c r="AT60" s="20" t="e">
        <f t="shared" si="11"/>
        <v>#DIV/0!</v>
      </c>
      <c r="AU60" s="20" t="e">
        <f t="shared" si="12"/>
        <v>#DIV/0!</v>
      </c>
      <c r="AV60" s="20" t="e">
        <f t="shared" si="13"/>
        <v>#DIV/0!</v>
      </c>
      <c r="AW60" s="21">
        <v>0.2</v>
      </c>
      <c r="AX60" s="21">
        <v>0.8</v>
      </c>
      <c r="AY60" s="20" t="e">
        <f t="shared" si="14"/>
        <v>#DIV/0!</v>
      </c>
      <c r="AZ60" s="20" t="e">
        <f t="shared" si="15"/>
        <v>#DIV/0!</v>
      </c>
      <c r="BA60" s="20" t="e">
        <f t="shared" si="16"/>
        <v>#DIV/0!</v>
      </c>
      <c r="BB60" s="20" t="e">
        <f t="shared" si="17"/>
        <v>#DIV/0!</v>
      </c>
      <c r="BC60" s="20" t="e">
        <f t="shared" si="18"/>
        <v>#DIV/0!</v>
      </c>
      <c r="BD60" s="20" t="e">
        <f t="shared" si="19"/>
        <v>#DIV/0!</v>
      </c>
      <c r="BE60" s="20" t="e">
        <f t="shared" si="20"/>
        <v>#DIV/0!</v>
      </c>
      <c r="BF60" s="20" t="e">
        <f t="shared" si="21"/>
        <v>#DIV/0!</v>
      </c>
      <c r="BG60" s="154" t="e">
        <f t="shared" si="22"/>
        <v>#DIV/0!</v>
      </c>
      <c r="BH60" s="154" t="e">
        <f t="shared" si="23"/>
        <v>#DIV/0!</v>
      </c>
      <c r="BI60" s="154" t="e">
        <f t="shared" si="24"/>
        <v>#DIV/0!</v>
      </c>
      <c r="BJ60" s="154" t="e">
        <f t="shared" si="25"/>
        <v>#DIV/0!</v>
      </c>
      <c r="BK60" s="243"/>
      <c r="BL60" s="243"/>
      <c r="BM60" s="243"/>
      <c r="BN60" s="243"/>
      <c r="BO60" s="271"/>
      <c r="BP60" s="271"/>
      <c r="BQ60" s="271"/>
      <c r="BR60" s="271"/>
      <c r="BS60" s="245"/>
    </row>
    <row r="61" spans="1:71" s="2" customFormat="1" x14ac:dyDescent="0.25">
      <c r="A61" s="248"/>
      <c r="B61" s="252"/>
      <c r="C61" s="255"/>
      <c r="D61" s="259"/>
      <c r="E61" s="82"/>
      <c r="F61" s="197"/>
      <c r="G61" s="291"/>
      <c r="H61" s="112"/>
      <c r="I61" s="113"/>
      <c r="J61" s="113"/>
      <c r="K61" s="113"/>
      <c r="L61" s="235"/>
      <c r="M61" s="75"/>
      <c r="N61" s="79">
        <v>3</v>
      </c>
      <c r="O61" s="88"/>
      <c r="P61" s="16"/>
      <c r="Q61" s="16"/>
      <c r="R61" s="45"/>
      <c r="S61" s="119"/>
      <c r="T61" s="120"/>
      <c r="U61" s="120"/>
      <c r="V61" s="121"/>
      <c r="W61" s="75"/>
      <c r="X61" s="17"/>
      <c r="Y61" s="32"/>
      <c r="Z61" s="18"/>
      <c r="AA61" s="18"/>
      <c r="AB61" s="208"/>
      <c r="AC61" s="132"/>
      <c r="AD61" s="133"/>
      <c r="AE61" s="133"/>
      <c r="AF61" s="134"/>
      <c r="AH61" s="229"/>
      <c r="AI61" s="232"/>
      <c r="AJ61" s="97"/>
      <c r="AK61" s="19" t="e">
        <f t="shared" si="2"/>
        <v>#DIV/0!</v>
      </c>
      <c r="AL61" s="140" t="e">
        <f t="shared" si="3"/>
        <v>#DIV/0!</v>
      </c>
      <c r="AM61" s="140" t="e">
        <f t="shared" si="4"/>
        <v>#DIV/0!</v>
      </c>
      <c r="AN61" s="140" t="e">
        <f t="shared" si="5"/>
        <v>#DIV/0!</v>
      </c>
      <c r="AO61" s="31" t="e">
        <f t="shared" si="6"/>
        <v>#DIV/0!</v>
      </c>
      <c r="AP61" s="31" t="e">
        <f t="shared" si="7"/>
        <v>#DIV/0!</v>
      </c>
      <c r="AQ61" s="31" t="e">
        <f t="shared" si="8"/>
        <v>#DIV/0!</v>
      </c>
      <c r="AR61" s="31" t="e">
        <f t="shared" si="9"/>
        <v>#DIV/0!</v>
      </c>
      <c r="AS61" s="20" t="e">
        <f t="shared" si="10"/>
        <v>#DIV/0!</v>
      </c>
      <c r="AT61" s="20" t="e">
        <f t="shared" si="11"/>
        <v>#DIV/0!</v>
      </c>
      <c r="AU61" s="20" t="e">
        <f t="shared" si="12"/>
        <v>#DIV/0!</v>
      </c>
      <c r="AV61" s="20" t="e">
        <f t="shared" si="13"/>
        <v>#DIV/0!</v>
      </c>
      <c r="AW61" s="21">
        <v>0.2</v>
      </c>
      <c r="AX61" s="21">
        <v>0.8</v>
      </c>
      <c r="AY61" s="20" t="e">
        <f t="shared" si="14"/>
        <v>#DIV/0!</v>
      </c>
      <c r="AZ61" s="20" t="e">
        <f t="shared" si="15"/>
        <v>#DIV/0!</v>
      </c>
      <c r="BA61" s="20" t="e">
        <f t="shared" si="16"/>
        <v>#DIV/0!</v>
      </c>
      <c r="BB61" s="20" t="e">
        <f t="shared" si="17"/>
        <v>#DIV/0!</v>
      </c>
      <c r="BC61" s="20" t="e">
        <f t="shared" si="18"/>
        <v>#DIV/0!</v>
      </c>
      <c r="BD61" s="20" t="e">
        <f t="shared" si="19"/>
        <v>#DIV/0!</v>
      </c>
      <c r="BE61" s="20" t="e">
        <f t="shared" si="20"/>
        <v>#DIV/0!</v>
      </c>
      <c r="BF61" s="20" t="e">
        <f t="shared" si="21"/>
        <v>#DIV/0!</v>
      </c>
      <c r="BG61" s="154" t="e">
        <f t="shared" si="22"/>
        <v>#DIV/0!</v>
      </c>
      <c r="BH61" s="154" t="e">
        <f t="shared" si="23"/>
        <v>#DIV/0!</v>
      </c>
      <c r="BI61" s="154" t="e">
        <f t="shared" si="24"/>
        <v>#DIV/0!</v>
      </c>
      <c r="BJ61" s="154" t="e">
        <f t="shared" si="25"/>
        <v>#DIV/0!</v>
      </c>
      <c r="BK61" s="243"/>
      <c r="BL61" s="243"/>
      <c r="BM61" s="243"/>
      <c r="BN61" s="243"/>
      <c r="BO61" s="271"/>
      <c r="BP61" s="271"/>
      <c r="BQ61" s="271"/>
      <c r="BR61" s="271"/>
      <c r="BS61" s="245"/>
    </row>
    <row r="62" spans="1:71" s="2" customFormat="1" x14ac:dyDescent="0.25">
      <c r="A62" s="249"/>
      <c r="B62" s="252"/>
      <c r="C62" s="256"/>
      <c r="D62" s="260"/>
      <c r="E62" s="83"/>
      <c r="F62" s="199"/>
      <c r="G62" s="291"/>
      <c r="H62" s="112"/>
      <c r="I62" s="113"/>
      <c r="J62" s="113"/>
      <c r="K62" s="113"/>
      <c r="L62" s="235"/>
      <c r="M62" s="75"/>
      <c r="N62" s="79">
        <v>4</v>
      </c>
      <c r="O62" s="82"/>
      <c r="P62" s="62"/>
      <c r="Q62" s="62"/>
      <c r="R62" s="86"/>
      <c r="S62" s="119"/>
      <c r="T62" s="120"/>
      <c r="U62" s="120"/>
      <c r="V62" s="121"/>
      <c r="W62" s="75"/>
      <c r="X62" s="52"/>
      <c r="Y62" s="53"/>
      <c r="Z62" s="54"/>
      <c r="AA62" s="54"/>
      <c r="AB62" s="212"/>
      <c r="AC62" s="132"/>
      <c r="AD62" s="133"/>
      <c r="AE62" s="133"/>
      <c r="AF62" s="134"/>
      <c r="AH62" s="263"/>
      <c r="AI62" s="276"/>
      <c r="AJ62" s="97"/>
      <c r="AK62" s="19" t="e">
        <f t="shared" si="2"/>
        <v>#DIV/0!</v>
      </c>
      <c r="AL62" s="140" t="e">
        <f t="shared" si="3"/>
        <v>#DIV/0!</v>
      </c>
      <c r="AM62" s="140" t="e">
        <f t="shared" si="4"/>
        <v>#DIV/0!</v>
      </c>
      <c r="AN62" s="140" t="e">
        <f t="shared" si="5"/>
        <v>#DIV/0!</v>
      </c>
      <c r="AO62" s="31" t="e">
        <f t="shared" si="6"/>
        <v>#DIV/0!</v>
      </c>
      <c r="AP62" s="31" t="e">
        <f t="shared" si="7"/>
        <v>#DIV/0!</v>
      </c>
      <c r="AQ62" s="31" t="e">
        <f t="shared" si="8"/>
        <v>#DIV/0!</v>
      </c>
      <c r="AR62" s="31" t="e">
        <f t="shared" si="9"/>
        <v>#DIV/0!</v>
      </c>
      <c r="AS62" s="20" t="e">
        <f t="shared" si="10"/>
        <v>#DIV/0!</v>
      </c>
      <c r="AT62" s="20" t="e">
        <f t="shared" si="11"/>
        <v>#DIV/0!</v>
      </c>
      <c r="AU62" s="20" t="e">
        <f t="shared" si="12"/>
        <v>#DIV/0!</v>
      </c>
      <c r="AV62" s="20" t="e">
        <f t="shared" si="13"/>
        <v>#DIV/0!</v>
      </c>
      <c r="AW62" s="21">
        <v>0.2</v>
      </c>
      <c r="AX62" s="21">
        <v>0.8</v>
      </c>
      <c r="AY62" s="20" t="e">
        <f t="shared" si="14"/>
        <v>#DIV/0!</v>
      </c>
      <c r="AZ62" s="20" t="e">
        <f t="shared" si="15"/>
        <v>#DIV/0!</v>
      </c>
      <c r="BA62" s="20" t="e">
        <f t="shared" si="16"/>
        <v>#DIV/0!</v>
      </c>
      <c r="BB62" s="20" t="e">
        <f t="shared" si="17"/>
        <v>#DIV/0!</v>
      </c>
      <c r="BC62" s="20" t="e">
        <f t="shared" si="18"/>
        <v>#DIV/0!</v>
      </c>
      <c r="BD62" s="20" t="e">
        <f t="shared" si="19"/>
        <v>#DIV/0!</v>
      </c>
      <c r="BE62" s="20" t="e">
        <f t="shared" si="20"/>
        <v>#DIV/0!</v>
      </c>
      <c r="BF62" s="20" t="e">
        <f t="shared" si="21"/>
        <v>#DIV/0!</v>
      </c>
      <c r="BG62" s="154" t="e">
        <f t="shared" si="22"/>
        <v>#DIV/0!</v>
      </c>
      <c r="BH62" s="154" t="e">
        <f t="shared" si="23"/>
        <v>#DIV/0!</v>
      </c>
      <c r="BI62" s="154" t="e">
        <f t="shared" si="24"/>
        <v>#DIV/0!</v>
      </c>
      <c r="BJ62" s="154" t="e">
        <f t="shared" si="25"/>
        <v>#DIV/0!</v>
      </c>
      <c r="BK62" s="243"/>
      <c r="BL62" s="243"/>
      <c r="BM62" s="243"/>
      <c r="BN62" s="243"/>
      <c r="BO62" s="271"/>
      <c r="BP62" s="271"/>
      <c r="BQ62" s="271"/>
      <c r="BR62" s="271"/>
      <c r="BS62" s="245"/>
    </row>
    <row r="63" spans="1:71" s="2" customFormat="1" x14ac:dyDescent="0.25">
      <c r="A63" s="249"/>
      <c r="B63" s="252"/>
      <c r="C63" s="256"/>
      <c r="D63" s="260"/>
      <c r="E63" s="83"/>
      <c r="F63" s="199"/>
      <c r="G63" s="291"/>
      <c r="H63" s="112"/>
      <c r="I63" s="113"/>
      <c r="J63" s="113"/>
      <c r="K63" s="113"/>
      <c r="L63" s="235"/>
      <c r="M63" s="75"/>
      <c r="N63" s="79">
        <v>5</v>
      </c>
      <c r="O63" s="82"/>
      <c r="P63" s="62"/>
      <c r="Q63" s="62"/>
      <c r="R63" s="86"/>
      <c r="S63" s="119"/>
      <c r="T63" s="120"/>
      <c r="U63" s="120"/>
      <c r="V63" s="121"/>
      <c r="W63" s="75"/>
      <c r="X63" s="52"/>
      <c r="Y63" s="53"/>
      <c r="Z63" s="54"/>
      <c r="AA63" s="54"/>
      <c r="AB63" s="212"/>
      <c r="AC63" s="132"/>
      <c r="AD63" s="133"/>
      <c r="AE63" s="133"/>
      <c r="AF63" s="134"/>
      <c r="AH63" s="263"/>
      <c r="AI63" s="276"/>
      <c r="AJ63" s="97"/>
      <c r="AK63" s="19" t="e">
        <f t="shared" si="2"/>
        <v>#DIV/0!</v>
      </c>
      <c r="AL63" s="140" t="e">
        <f t="shared" si="3"/>
        <v>#DIV/0!</v>
      </c>
      <c r="AM63" s="140" t="e">
        <f t="shared" si="4"/>
        <v>#DIV/0!</v>
      </c>
      <c r="AN63" s="140" t="e">
        <f t="shared" si="5"/>
        <v>#DIV/0!</v>
      </c>
      <c r="AO63" s="31" t="e">
        <f t="shared" si="6"/>
        <v>#DIV/0!</v>
      </c>
      <c r="AP63" s="31" t="e">
        <f t="shared" si="7"/>
        <v>#DIV/0!</v>
      </c>
      <c r="AQ63" s="31" t="e">
        <f t="shared" si="8"/>
        <v>#DIV/0!</v>
      </c>
      <c r="AR63" s="31" t="e">
        <f t="shared" si="9"/>
        <v>#DIV/0!</v>
      </c>
      <c r="AS63" s="20" t="e">
        <f t="shared" si="10"/>
        <v>#DIV/0!</v>
      </c>
      <c r="AT63" s="20" t="e">
        <f t="shared" si="11"/>
        <v>#DIV/0!</v>
      </c>
      <c r="AU63" s="20" t="e">
        <f t="shared" si="12"/>
        <v>#DIV/0!</v>
      </c>
      <c r="AV63" s="20" t="e">
        <f t="shared" si="13"/>
        <v>#DIV/0!</v>
      </c>
      <c r="AW63" s="21">
        <v>0.2</v>
      </c>
      <c r="AX63" s="21">
        <v>0.8</v>
      </c>
      <c r="AY63" s="20" t="e">
        <f t="shared" si="14"/>
        <v>#DIV/0!</v>
      </c>
      <c r="AZ63" s="20" t="e">
        <f t="shared" si="15"/>
        <v>#DIV/0!</v>
      </c>
      <c r="BA63" s="20" t="e">
        <f t="shared" si="16"/>
        <v>#DIV/0!</v>
      </c>
      <c r="BB63" s="20" t="e">
        <f t="shared" si="17"/>
        <v>#DIV/0!</v>
      </c>
      <c r="BC63" s="20" t="e">
        <f t="shared" si="18"/>
        <v>#DIV/0!</v>
      </c>
      <c r="BD63" s="20" t="e">
        <f t="shared" si="19"/>
        <v>#DIV/0!</v>
      </c>
      <c r="BE63" s="20" t="e">
        <f t="shared" si="20"/>
        <v>#DIV/0!</v>
      </c>
      <c r="BF63" s="20" t="e">
        <f t="shared" si="21"/>
        <v>#DIV/0!</v>
      </c>
      <c r="BG63" s="154" t="e">
        <f t="shared" si="22"/>
        <v>#DIV/0!</v>
      </c>
      <c r="BH63" s="154" t="e">
        <f t="shared" si="23"/>
        <v>#DIV/0!</v>
      </c>
      <c r="BI63" s="154" t="e">
        <f t="shared" si="24"/>
        <v>#DIV/0!</v>
      </c>
      <c r="BJ63" s="154" t="e">
        <f t="shared" si="25"/>
        <v>#DIV/0!</v>
      </c>
      <c r="BK63" s="243"/>
      <c r="BL63" s="243"/>
      <c r="BM63" s="243"/>
      <c r="BN63" s="243"/>
      <c r="BO63" s="271"/>
      <c r="BP63" s="271"/>
      <c r="BQ63" s="271"/>
      <c r="BR63" s="271"/>
      <c r="BS63" s="245"/>
    </row>
    <row r="64" spans="1:71" s="2" customFormat="1" x14ac:dyDescent="0.25">
      <c r="A64" s="249"/>
      <c r="B64" s="252"/>
      <c r="C64" s="256"/>
      <c r="D64" s="260"/>
      <c r="E64" s="83"/>
      <c r="F64" s="199"/>
      <c r="G64" s="291"/>
      <c r="H64" s="112"/>
      <c r="I64" s="113"/>
      <c r="J64" s="113"/>
      <c r="K64" s="113"/>
      <c r="L64" s="235"/>
      <c r="M64" s="75"/>
      <c r="N64" s="79">
        <v>6</v>
      </c>
      <c r="O64" s="82"/>
      <c r="P64" s="62"/>
      <c r="Q64" s="62"/>
      <c r="R64" s="86"/>
      <c r="S64" s="119"/>
      <c r="T64" s="120"/>
      <c r="U64" s="120"/>
      <c r="V64" s="121"/>
      <c r="W64" s="75"/>
      <c r="X64" s="52"/>
      <c r="Y64" s="53"/>
      <c r="Z64" s="54"/>
      <c r="AA64" s="54"/>
      <c r="AB64" s="212"/>
      <c r="AC64" s="132"/>
      <c r="AD64" s="133"/>
      <c r="AE64" s="133"/>
      <c r="AF64" s="134"/>
      <c r="AH64" s="263"/>
      <c r="AI64" s="276"/>
      <c r="AJ64" s="97"/>
      <c r="AK64" s="19" t="e">
        <f t="shared" si="2"/>
        <v>#DIV/0!</v>
      </c>
      <c r="AL64" s="140" t="e">
        <f t="shared" si="3"/>
        <v>#DIV/0!</v>
      </c>
      <c r="AM64" s="140" t="e">
        <f t="shared" si="4"/>
        <v>#DIV/0!</v>
      </c>
      <c r="AN64" s="140" t="e">
        <f t="shared" si="5"/>
        <v>#DIV/0!</v>
      </c>
      <c r="AO64" s="31" t="e">
        <f t="shared" si="6"/>
        <v>#DIV/0!</v>
      </c>
      <c r="AP64" s="31" t="e">
        <f t="shared" si="7"/>
        <v>#DIV/0!</v>
      </c>
      <c r="AQ64" s="31" t="e">
        <f t="shared" si="8"/>
        <v>#DIV/0!</v>
      </c>
      <c r="AR64" s="31" t="e">
        <f t="shared" si="9"/>
        <v>#DIV/0!</v>
      </c>
      <c r="AS64" s="20" t="e">
        <f t="shared" si="10"/>
        <v>#DIV/0!</v>
      </c>
      <c r="AT64" s="20" t="e">
        <f t="shared" si="11"/>
        <v>#DIV/0!</v>
      </c>
      <c r="AU64" s="20" t="e">
        <f t="shared" si="12"/>
        <v>#DIV/0!</v>
      </c>
      <c r="AV64" s="20" t="e">
        <f t="shared" si="13"/>
        <v>#DIV/0!</v>
      </c>
      <c r="AW64" s="21">
        <v>0.2</v>
      </c>
      <c r="AX64" s="21">
        <v>0.8</v>
      </c>
      <c r="AY64" s="20" t="e">
        <f t="shared" si="14"/>
        <v>#DIV/0!</v>
      </c>
      <c r="AZ64" s="20" t="e">
        <f t="shared" si="15"/>
        <v>#DIV/0!</v>
      </c>
      <c r="BA64" s="20" t="e">
        <f t="shared" si="16"/>
        <v>#DIV/0!</v>
      </c>
      <c r="BB64" s="20" t="e">
        <f t="shared" si="17"/>
        <v>#DIV/0!</v>
      </c>
      <c r="BC64" s="20" t="e">
        <f t="shared" si="18"/>
        <v>#DIV/0!</v>
      </c>
      <c r="BD64" s="20" t="e">
        <f t="shared" si="19"/>
        <v>#DIV/0!</v>
      </c>
      <c r="BE64" s="20" t="e">
        <f t="shared" si="20"/>
        <v>#DIV/0!</v>
      </c>
      <c r="BF64" s="20" t="e">
        <f t="shared" si="21"/>
        <v>#DIV/0!</v>
      </c>
      <c r="BG64" s="154" t="e">
        <f t="shared" si="22"/>
        <v>#DIV/0!</v>
      </c>
      <c r="BH64" s="154" t="e">
        <f t="shared" si="23"/>
        <v>#DIV/0!</v>
      </c>
      <c r="BI64" s="154" t="e">
        <f t="shared" si="24"/>
        <v>#DIV/0!</v>
      </c>
      <c r="BJ64" s="154" t="e">
        <f t="shared" si="25"/>
        <v>#DIV/0!</v>
      </c>
      <c r="BK64" s="243"/>
      <c r="BL64" s="243"/>
      <c r="BM64" s="243"/>
      <c r="BN64" s="243"/>
      <c r="BO64" s="271"/>
      <c r="BP64" s="271"/>
      <c r="BQ64" s="271"/>
      <c r="BR64" s="271"/>
      <c r="BS64" s="245"/>
    </row>
    <row r="65" spans="1:71" s="2" customFormat="1" x14ac:dyDescent="0.25">
      <c r="A65" s="249"/>
      <c r="B65" s="252"/>
      <c r="C65" s="256"/>
      <c r="D65" s="260"/>
      <c r="E65" s="83"/>
      <c r="F65" s="199"/>
      <c r="G65" s="291"/>
      <c r="H65" s="112"/>
      <c r="I65" s="113"/>
      <c r="J65" s="113"/>
      <c r="K65" s="113"/>
      <c r="L65" s="235"/>
      <c r="M65" s="75"/>
      <c r="N65" s="79">
        <v>7</v>
      </c>
      <c r="O65" s="82"/>
      <c r="P65" s="62"/>
      <c r="Q65" s="62"/>
      <c r="R65" s="86"/>
      <c r="S65" s="119"/>
      <c r="T65" s="120"/>
      <c r="U65" s="120"/>
      <c r="V65" s="121"/>
      <c r="W65" s="75"/>
      <c r="X65" s="52"/>
      <c r="Y65" s="53"/>
      <c r="Z65" s="54"/>
      <c r="AA65" s="54"/>
      <c r="AB65" s="212"/>
      <c r="AC65" s="132"/>
      <c r="AD65" s="133"/>
      <c r="AE65" s="133"/>
      <c r="AF65" s="134"/>
      <c r="AH65" s="263"/>
      <c r="AI65" s="276"/>
      <c r="AJ65" s="97"/>
      <c r="AK65" s="19" t="e">
        <f t="shared" si="2"/>
        <v>#DIV/0!</v>
      </c>
      <c r="AL65" s="140" t="e">
        <f t="shared" si="3"/>
        <v>#DIV/0!</v>
      </c>
      <c r="AM65" s="140" t="e">
        <f t="shared" si="4"/>
        <v>#DIV/0!</v>
      </c>
      <c r="AN65" s="140" t="e">
        <f t="shared" si="5"/>
        <v>#DIV/0!</v>
      </c>
      <c r="AO65" s="31" t="e">
        <f t="shared" si="6"/>
        <v>#DIV/0!</v>
      </c>
      <c r="AP65" s="31" t="e">
        <f t="shared" si="7"/>
        <v>#DIV/0!</v>
      </c>
      <c r="AQ65" s="31" t="e">
        <f t="shared" si="8"/>
        <v>#DIV/0!</v>
      </c>
      <c r="AR65" s="31" t="e">
        <f t="shared" si="9"/>
        <v>#DIV/0!</v>
      </c>
      <c r="AS65" s="20" t="e">
        <f t="shared" si="10"/>
        <v>#DIV/0!</v>
      </c>
      <c r="AT65" s="20" t="e">
        <f t="shared" si="11"/>
        <v>#DIV/0!</v>
      </c>
      <c r="AU65" s="20" t="e">
        <f t="shared" si="12"/>
        <v>#DIV/0!</v>
      </c>
      <c r="AV65" s="20" t="e">
        <f t="shared" si="13"/>
        <v>#DIV/0!</v>
      </c>
      <c r="AW65" s="21">
        <v>0.2</v>
      </c>
      <c r="AX65" s="21">
        <v>0.8</v>
      </c>
      <c r="AY65" s="20" t="e">
        <f t="shared" si="14"/>
        <v>#DIV/0!</v>
      </c>
      <c r="AZ65" s="20" t="e">
        <f t="shared" si="15"/>
        <v>#DIV/0!</v>
      </c>
      <c r="BA65" s="20" t="e">
        <f t="shared" si="16"/>
        <v>#DIV/0!</v>
      </c>
      <c r="BB65" s="20" t="e">
        <f t="shared" si="17"/>
        <v>#DIV/0!</v>
      </c>
      <c r="BC65" s="20" t="e">
        <f t="shared" si="18"/>
        <v>#DIV/0!</v>
      </c>
      <c r="BD65" s="20" t="e">
        <f t="shared" si="19"/>
        <v>#DIV/0!</v>
      </c>
      <c r="BE65" s="20" t="e">
        <f t="shared" si="20"/>
        <v>#DIV/0!</v>
      </c>
      <c r="BF65" s="20" t="e">
        <f t="shared" si="21"/>
        <v>#DIV/0!</v>
      </c>
      <c r="BG65" s="154" t="e">
        <f t="shared" si="22"/>
        <v>#DIV/0!</v>
      </c>
      <c r="BH65" s="154" t="e">
        <f t="shared" si="23"/>
        <v>#DIV/0!</v>
      </c>
      <c r="BI65" s="154" t="e">
        <f t="shared" si="24"/>
        <v>#DIV/0!</v>
      </c>
      <c r="BJ65" s="154" t="e">
        <f t="shared" si="25"/>
        <v>#DIV/0!</v>
      </c>
      <c r="BK65" s="243"/>
      <c r="BL65" s="243"/>
      <c r="BM65" s="243"/>
      <c r="BN65" s="243"/>
      <c r="BO65" s="271"/>
      <c r="BP65" s="271"/>
      <c r="BQ65" s="271"/>
      <c r="BR65" s="271"/>
      <c r="BS65" s="245"/>
    </row>
    <row r="66" spans="1:71" s="2" customFormat="1" x14ac:dyDescent="0.25">
      <c r="A66" s="249"/>
      <c r="B66" s="252"/>
      <c r="C66" s="256"/>
      <c r="D66" s="260"/>
      <c r="E66" s="83"/>
      <c r="F66" s="199"/>
      <c r="G66" s="291"/>
      <c r="H66" s="112"/>
      <c r="I66" s="113"/>
      <c r="J66" s="113"/>
      <c r="K66" s="113"/>
      <c r="L66" s="235"/>
      <c r="M66" s="75"/>
      <c r="N66" s="79">
        <v>8</v>
      </c>
      <c r="O66" s="82"/>
      <c r="P66" s="62"/>
      <c r="Q66" s="62"/>
      <c r="R66" s="86"/>
      <c r="S66" s="119"/>
      <c r="T66" s="120"/>
      <c r="U66" s="120"/>
      <c r="V66" s="121"/>
      <c r="W66" s="75"/>
      <c r="X66" s="52"/>
      <c r="Y66" s="53"/>
      <c r="Z66" s="54"/>
      <c r="AA66" s="54"/>
      <c r="AB66" s="212"/>
      <c r="AC66" s="132"/>
      <c r="AD66" s="133"/>
      <c r="AE66" s="133"/>
      <c r="AF66" s="134"/>
      <c r="AH66" s="263"/>
      <c r="AI66" s="276"/>
      <c r="AJ66" s="97"/>
      <c r="AK66" s="19" t="e">
        <f t="shared" si="2"/>
        <v>#DIV/0!</v>
      </c>
      <c r="AL66" s="140" t="e">
        <f t="shared" si="3"/>
        <v>#DIV/0!</v>
      </c>
      <c r="AM66" s="140" t="e">
        <f t="shared" si="4"/>
        <v>#DIV/0!</v>
      </c>
      <c r="AN66" s="140" t="e">
        <f t="shared" si="5"/>
        <v>#DIV/0!</v>
      </c>
      <c r="AO66" s="31" t="e">
        <f t="shared" si="6"/>
        <v>#DIV/0!</v>
      </c>
      <c r="AP66" s="31" t="e">
        <f t="shared" si="7"/>
        <v>#DIV/0!</v>
      </c>
      <c r="AQ66" s="31" t="e">
        <f t="shared" si="8"/>
        <v>#DIV/0!</v>
      </c>
      <c r="AR66" s="31" t="e">
        <f t="shared" si="9"/>
        <v>#DIV/0!</v>
      </c>
      <c r="AS66" s="20" t="e">
        <f t="shared" si="10"/>
        <v>#DIV/0!</v>
      </c>
      <c r="AT66" s="20" t="e">
        <f t="shared" si="11"/>
        <v>#DIV/0!</v>
      </c>
      <c r="AU66" s="20" t="e">
        <f t="shared" si="12"/>
        <v>#DIV/0!</v>
      </c>
      <c r="AV66" s="20" t="e">
        <f t="shared" si="13"/>
        <v>#DIV/0!</v>
      </c>
      <c r="AW66" s="21">
        <v>0.2</v>
      </c>
      <c r="AX66" s="21">
        <v>0.8</v>
      </c>
      <c r="AY66" s="20" t="e">
        <f t="shared" si="14"/>
        <v>#DIV/0!</v>
      </c>
      <c r="AZ66" s="20" t="e">
        <f t="shared" si="15"/>
        <v>#DIV/0!</v>
      </c>
      <c r="BA66" s="20" t="e">
        <f t="shared" si="16"/>
        <v>#DIV/0!</v>
      </c>
      <c r="BB66" s="20" t="e">
        <f t="shared" si="17"/>
        <v>#DIV/0!</v>
      </c>
      <c r="BC66" s="20" t="e">
        <f t="shared" si="18"/>
        <v>#DIV/0!</v>
      </c>
      <c r="BD66" s="20" t="e">
        <f t="shared" si="19"/>
        <v>#DIV/0!</v>
      </c>
      <c r="BE66" s="20" t="e">
        <f t="shared" si="20"/>
        <v>#DIV/0!</v>
      </c>
      <c r="BF66" s="20" t="e">
        <f t="shared" si="21"/>
        <v>#DIV/0!</v>
      </c>
      <c r="BG66" s="154" t="e">
        <f t="shared" si="22"/>
        <v>#DIV/0!</v>
      </c>
      <c r="BH66" s="154" t="e">
        <f t="shared" si="23"/>
        <v>#DIV/0!</v>
      </c>
      <c r="BI66" s="154" t="e">
        <f t="shared" si="24"/>
        <v>#DIV/0!</v>
      </c>
      <c r="BJ66" s="154" t="e">
        <f t="shared" si="25"/>
        <v>#DIV/0!</v>
      </c>
      <c r="BK66" s="243"/>
      <c r="BL66" s="243"/>
      <c r="BM66" s="243"/>
      <c r="BN66" s="243"/>
      <c r="BO66" s="271"/>
      <c r="BP66" s="271"/>
      <c r="BQ66" s="271"/>
      <c r="BR66" s="271"/>
      <c r="BS66" s="245"/>
    </row>
    <row r="67" spans="1:71" s="2" customFormat="1" x14ac:dyDescent="0.25">
      <c r="A67" s="249"/>
      <c r="B67" s="252"/>
      <c r="C67" s="256"/>
      <c r="D67" s="260"/>
      <c r="E67" s="83"/>
      <c r="F67" s="199"/>
      <c r="G67" s="291"/>
      <c r="H67" s="112"/>
      <c r="I67" s="113"/>
      <c r="J67" s="113"/>
      <c r="K67" s="113"/>
      <c r="L67" s="235"/>
      <c r="M67" s="75"/>
      <c r="N67" s="79">
        <v>9</v>
      </c>
      <c r="O67" s="82"/>
      <c r="P67" s="62"/>
      <c r="Q67" s="62"/>
      <c r="R67" s="86"/>
      <c r="S67" s="119"/>
      <c r="T67" s="120"/>
      <c r="U67" s="120"/>
      <c r="V67" s="121"/>
      <c r="W67" s="75"/>
      <c r="X67" s="52"/>
      <c r="Y67" s="53"/>
      <c r="Z67" s="54"/>
      <c r="AA67" s="54"/>
      <c r="AB67" s="212"/>
      <c r="AC67" s="132"/>
      <c r="AD67" s="133"/>
      <c r="AE67" s="133"/>
      <c r="AF67" s="134"/>
      <c r="AH67" s="263"/>
      <c r="AI67" s="276"/>
      <c r="AJ67" s="97"/>
      <c r="AK67" s="19" t="e">
        <f t="shared" si="2"/>
        <v>#DIV/0!</v>
      </c>
      <c r="AL67" s="140" t="e">
        <f t="shared" si="3"/>
        <v>#DIV/0!</v>
      </c>
      <c r="AM67" s="140" t="e">
        <f t="shared" si="4"/>
        <v>#DIV/0!</v>
      </c>
      <c r="AN67" s="140" t="e">
        <f t="shared" si="5"/>
        <v>#DIV/0!</v>
      </c>
      <c r="AO67" s="31" t="e">
        <f t="shared" si="6"/>
        <v>#DIV/0!</v>
      </c>
      <c r="AP67" s="31" t="e">
        <f t="shared" si="7"/>
        <v>#DIV/0!</v>
      </c>
      <c r="AQ67" s="31" t="e">
        <f t="shared" si="8"/>
        <v>#DIV/0!</v>
      </c>
      <c r="AR67" s="31" t="e">
        <f t="shared" si="9"/>
        <v>#DIV/0!</v>
      </c>
      <c r="AS67" s="20" t="e">
        <f t="shared" si="10"/>
        <v>#DIV/0!</v>
      </c>
      <c r="AT67" s="20" t="e">
        <f t="shared" si="11"/>
        <v>#DIV/0!</v>
      </c>
      <c r="AU67" s="20" t="e">
        <f t="shared" si="12"/>
        <v>#DIV/0!</v>
      </c>
      <c r="AV67" s="20" t="e">
        <f t="shared" si="13"/>
        <v>#DIV/0!</v>
      </c>
      <c r="AW67" s="21">
        <v>0.2</v>
      </c>
      <c r="AX67" s="21">
        <v>0.8</v>
      </c>
      <c r="AY67" s="20" t="e">
        <f t="shared" si="14"/>
        <v>#DIV/0!</v>
      </c>
      <c r="AZ67" s="20" t="e">
        <f t="shared" si="15"/>
        <v>#DIV/0!</v>
      </c>
      <c r="BA67" s="20" t="e">
        <f t="shared" si="16"/>
        <v>#DIV/0!</v>
      </c>
      <c r="BB67" s="20" t="e">
        <f t="shared" si="17"/>
        <v>#DIV/0!</v>
      </c>
      <c r="BC67" s="20" t="e">
        <f t="shared" si="18"/>
        <v>#DIV/0!</v>
      </c>
      <c r="BD67" s="20" t="e">
        <f t="shared" si="19"/>
        <v>#DIV/0!</v>
      </c>
      <c r="BE67" s="20" t="e">
        <f t="shared" si="20"/>
        <v>#DIV/0!</v>
      </c>
      <c r="BF67" s="20" t="e">
        <f t="shared" si="21"/>
        <v>#DIV/0!</v>
      </c>
      <c r="BG67" s="154" t="e">
        <f t="shared" si="22"/>
        <v>#DIV/0!</v>
      </c>
      <c r="BH67" s="154" t="e">
        <f t="shared" si="23"/>
        <v>#DIV/0!</v>
      </c>
      <c r="BI67" s="154" t="e">
        <f t="shared" si="24"/>
        <v>#DIV/0!</v>
      </c>
      <c r="BJ67" s="154" t="e">
        <f t="shared" si="25"/>
        <v>#DIV/0!</v>
      </c>
      <c r="BK67" s="243"/>
      <c r="BL67" s="243"/>
      <c r="BM67" s="243"/>
      <c r="BN67" s="243"/>
      <c r="BO67" s="271"/>
      <c r="BP67" s="271"/>
      <c r="BQ67" s="271"/>
      <c r="BR67" s="271"/>
      <c r="BS67" s="245"/>
    </row>
    <row r="68" spans="1:71" s="2" customFormat="1" ht="17.25" thickBot="1" x14ac:dyDescent="0.3">
      <c r="A68" s="250"/>
      <c r="B68" s="253"/>
      <c r="C68" s="257"/>
      <c r="D68" s="261"/>
      <c r="E68" s="84"/>
      <c r="F68" s="198"/>
      <c r="G68" s="292"/>
      <c r="H68" s="114"/>
      <c r="I68" s="115"/>
      <c r="J68" s="115"/>
      <c r="K68" s="115"/>
      <c r="L68" s="236"/>
      <c r="M68" s="75"/>
      <c r="N68" s="80">
        <v>10</v>
      </c>
      <c r="O68" s="49"/>
      <c r="P68" s="33"/>
      <c r="Q68" s="33"/>
      <c r="R68" s="87"/>
      <c r="S68" s="122"/>
      <c r="T68" s="123"/>
      <c r="U68" s="123"/>
      <c r="V68" s="124"/>
      <c r="W68" s="75"/>
      <c r="X68" s="52"/>
      <c r="Y68" s="53"/>
      <c r="Z68" s="54"/>
      <c r="AA68" s="54"/>
      <c r="AB68" s="212"/>
      <c r="AC68" s="135"/>
      <c r="AD68" s="136"/>
      <c r="AE68" s="136"/>
      <c r="AF68" s="137"/>
      <c r="AH68" s="263"/>
      <c r="AI68" s="276"/>
      <c r="AJ68" s="97"/>
      <c r="AK68" s="37" t="e">
        <f t="shared" si="2"/>
        <v>#DIV/0!</v>
      </c>
      <c r="AL68" s="143" t="e">
        <f t="shared" si="3"/>
        <v>#DIV/0!</v>
      </c>
      <c r="AM68" s="143" t="e">
        <f t="shared" si="4"/>
        <v>#DIV/0!</v>
      </c>
      <c r="AN68" s="143" t="e">
        <f t="shared" si="5"/>
        <v>#DIV/0!</v>
      </c>
      <c r="AO68" s="38" t="e">
        <f t="shared" si="6"/>
        <v>#DIV/0!</v>
      </c>
      <c r="AP68" s="38" t="e">
        <f t="shared" si="7"/>
        <v>#DIV/0!</v>
      </c>
      <c r="AQ68" s="38" t="e">
        <f t="shared" si="8"/>
        <v>#DIV/0!</v>
      </c>
      <c r="AR68" s="38" t="e">
        <f t="shared" si="9"/>
        <v>#DIV/0!</v>
      </c>
      <c r="AS68" s="39" t="e">
        <f t="shared" si="10"/>
        <v>#DIV/0!</v>
      </c>
      <c r="AT68" s="39" t="e">
        <f t="shared" si="11"/>
        <v>#DIV/0!</v>
      </c>
      <c r="AU68" s="39" t="e">
        <f t="shared" si="12"/>
        <v>#DIV/0!</v>
      </c>
      <c r="AV68" s="39" t="e">
        <f t="shared" si="13"/>
        <v>#DIV/0!</v>
      </c>
      <c r="AW68" s="40">
        <v>0.2</v>
      </c>
      <c r="AX68" s="40">
        <v>0.8</v>
      </c>
      <c r="AY68" s="39" t="e">
        <f t="shared" si="14"/>
        <v>#DIV/0!</v>
      </c>
      <c r="AZ68" s="39" t="e">
        <f t="shared" si="15"/>
        <v>#DIV/0!</v>
      </c>
      <c r="BA68" s="39" t="e">
        <f t="shared" si="16"/>
        <v>#DIV/0!</v>
      </c>
      <c r="BB68" s="39" t="e">
        <f t="shared" si="17"/>
        <v>#DIV/0!</v>
      </c>
      <c r="BC68" s="39" t="e">
        <f t="shared" si="18"/>
        <v>#DIV/0!</v>
      </c>
      <c r="BD68" s="39" t="e">
        <f t="shared" si="19"/>
        <v>#DIV/0!</v>
      </c>
      <c r="BE68" s="39" t="e">
        <f t="shared" si="20"/>
        <v>#DIV/0!</v>
      </c>
      <c r="BF68" s="39" t="e">
        <f t="shared" si="21"/>
        <v>#DIV/0!</v>
      </c>
      <c r="BG68" s="155" t="e">
        <f t="shared" si="22"/>
        <v>#DIV/0!</v>
      </c>
      <c r="BH68" s="155" t="e">
        <f t="shared" si="23"/>
        <v>#DIV/0!</v>
      </c>
      <c r="BI68" s="155" t="e">
        <f t="shared" si="24"/>
        <v>#DIV/0!</v>
      </c>
      <c r="BJ68" s="155" t="e">
        <f t="shared" si="25"/>
        <v>#DIV/0!</v>
      </c>
      <c r="BK68" s="244"/>
      <c r="BL68" s="244"/>
      <c r="BM68" s="244"/>
      <c r="BN68" s="244"/>
      <c r="BO68" s="272"/>
      <c r="BP68" s="272"/>
      <c r="BQ68" s="272"/>
      <c r="BR68" s="272"/>
      <c r="BS68" s="246"/>
    </row>
    <row r="69" spans="1:71" s="2" customFormat="1" x14ac:dyDescent="0.25">
      <c r="A69" s="273">
        <v>7</v>
      </c>
      <c r="B69" s="251"/>
      <c r="C69" s="274"/>
      <c r="D69" s="275"/>
      <c r="E69" s="81"/>
      <c r="F69" s="23"/>
      <c r="G69" s="277"/>
      <c r="H69" s="110"/>
      <c r="I69" s="111"/>
      <c r="J69" s="111"/>
      <c r="K69" s="111"/>
      <c r="L69" s="234"/>
      <c r="M69" s="75"/>
      <c r="N69" s="78">
        <v>1</v>
      </c>
      <c r="O69" s="7"/>
      <c r="P69" s="8"/>
      <c r="Q69" s="8"/>
      <c r="R69" s="85"/>
      <c r="S69" s="116"/>
      <c r="T69" s="117"/>
      <c r="U69" s="117"/>
      <c r="V69" s="118"/>
      <c r="W69" s="75"/>
      <c r="X69" s="9"/>
      <c r="Y69" s="10"/>
      <c r="Z69" s="202"/>
      <c r="AA69" s="10"/>
      <c r="AB69" s="207"/>
      <c r="AC69" s="129"/>
      <c r="AD69" s="130"/>
      <c r="AE69" s="130"/>
      <c r="AF69" s="131"/>
      <c r="AG69" s="96"/>
      <c r="AH69" s="228"/>
      <c r="AI69" s="231"/>
      <c r="AJ69" s="97"/>
      <c r="AK69" s="11" t="e">
        <f t="shared" si="2"/>
        <v>#DIV/0!</v>
      </c>
      <c r="AL69" s="142" t="e">
        <f t="shared" si="3"/>
        <v>#DIV/0!</v>
      </c>
      <c r="AM69" s="142" t="e">
        <f t="shared" si="4"/>
        <v>#DIV/0!</v>
      </c>
      <c r="AN69" s="142" t="e">
        <f t="shared" si="5"/>
        <v>#DIV/0!</v>
      </c>
      <c r="AO69" s="47" t="e">
        <f t="shared" si="6"/>
        <v>#DIV/0!</v>
      </c>
      <c r="AP69" s="47" t="e">
        <f t="shared" si="7"/>
        <v>#DIV/0!</v>
      </c>
      <c r="AQ69" s="47" t="e">
        <f t="shared" si="8"/>
        <v>#DIV/0!</v>
      </c>
      <c r="AR69" s="47" t="e">
        <f t="shared" si="9"/>
        <v>#DIV/0!</v>
      </c>
      <c r="AS69" s="41" t="e">
        <f t="shared" si="10"/>
        <v>#DIV/0!</v>
      </c>
      <c r="AT69" s="41" t="e">
        <f t="shared" si="11"/>
        <v>#DIV/0!</v>
      </c>
      <c r="AU69" s="41" t="e">
        <f t="shared" si="12"/>
        <v>#DIV/0!</v>
      </c>
      <c r="AV69" s="41" t="e">
        <f t="shared" si="13"/>
        <v>#DIV/0!</v>
      </c>
      <c r="AW69" s="42">
        <v>0.2</v>
      </c>
      <c r="AX69" s="42">
        <v>0.8</v>
      </c>
      <c r="AY69" s="41" t="e">
        <f t="shared" si="14"/>
        <v>#DIV/0!</v>
      </c>
      <c r="AZ69" s="41" t="e">
        <f t="shared" si="15"/>
        <v>#DIV/0!</v>
      </c>
      <c r="BA69" s="41" t="e">
        <f t="shared" si="16"/>
        <v>#DIV/0!</v>
      </c>
      <c r="BB69" s="41" t="e">
        <f t="shared" si="17"/>
        <v>#DIV/0!</v>
      </c>
      <c r="BC69" s="41" t="e">
        <f t="shared" si="18"/>
        <v>#DIV/0!</v>
      </c>
      <c r="BD69" s="41" t="e">
        <f t="shared" si="19"/>
        <v>#DIV/0!</v>
      </c>
      <c r="BE69" s="41" t="e">
        <f t="shared" si="20"/>
        <v>#DIV/0!</v>
      </c>
      <c r="BF69" s="41" t="e">
        <f t="shared" si="21"/>
        <v>#DIV/0!</v>
      </c>
      <c r="BG69" s="156" t="e">
        <f t="shared" si="22"/>
        <v>#DIV/0!</v>
      </c>
      <c r="BH69" s="153" t="e">
        <f t="shared" si="23"/>
        <v>#DIV/0!</v>
      </c>
      <c r="BI69" s="153" t="e">
        <f t="shared" si="24"/>
        <v>#DIV/0!</v>
      </c>
      <c r="BJ69" s="153" t="e">
        <f t="shared" si="25"/>
        <v>#DIV/0!</v>
      </c>
      <c r="BK69" s="243" t="e">
        <f>AVERAGEIF(BG69:BG78,"&lt;&gt;#¡DIV/0!")</f>
        <v>#DIV/0!</v>
      </c>
      <c r="BL69" s="243" t="e">
        <f t="shared" ref="BL69:BN69" si="56">AVERAGEIF(BH69:BH78,"&lt;&gt;#¡DIV/0!")</f>
        <v>#DIV/0!</v>
      </c>
      <c r="BM69" s="243" t="e">
        <f t="shared" si="56"/>
        <v>#DIV/0!</v>
      </c>
      <c r="BN69" s="243" t="e">
        <f t="shared" si="56"/>
        <v>#DIV/0!</v>
      </c>
      <c r="BO69" s="270" t="e">
        <f t="shared" ref="BO69" si="57">+C69*BK69</f>
        <v>#DIV/0!</v>
      </c>
      <c r="BP69" s="270" t="e">
        <f t="shared" ref="BP69" si="58">+C69*BL69</f>
        <v>#DIV/0!</v>
      </c>
      <c r="BQ69" s="270" t="e">
        <f t="shared" ref="BQ69" si="59">+C69*BM69</f>
        <v>#DIV/0!</v>
      </c>
      <c r="BR69" s="270" t="e">
        <f t="shared" ref="BR69" si="60">+C69*BN69</f>
        <v>#DIV/0!</v>
      </c>
      <c r="BS69" s="245" t="e">
        <f t="shared" ref="BS69" si="61">SUM(BO69:BR78)</f>
        <v>#DIV/0!</v>
      </c>
    </row>
    <row r="70" spans="1:71" s="2" customFormat="1" x14ac:dyDescent="0.25">
      <c r="A70" s="248"/>
      <c r="B70" s="252"/>
      <c r="C70" s="255"/>
      <c r="D70" s="259"/>
      <c r="E70" s="82"/>
      <c r="F70" s="197"/>
      <c r="G70" s="291"/>
      <c r="H70" s="112"/>
      <c r="I70" s="113"/>
      <c r="J70" s="113"/>
      <c r="K70" s="113"/>
      <c r="L70" s="235"/>
      <c r="M70" s="75"/>
      <c r="N70" s="79">
        <v>2</v>
      </c>
      <c r="O70" s="15"/>
      <c r="P70" s="16"/>
      <c r="Q70" s="16"/>
      <c r="R70" s="86"/>
      <c r="S70" s="119"/>
      <c r="T70" s="120"/>
      <c r="U70" s="120"/>
      <c r="V70" s="121"/>
      <c r="W70" s="75"/>
      <c r="X70" s="17"/>
      <c r="Y70" s="18"/>
      <c r="Z70" s="18"/>
      <c r="AA70" s="18"/>
      <c r="AB70" s="208"/>
      <c r="AC70" s="132"/>
      <c r="AD70" s="133"/>
      <c r="AE70" s="133"/>
      <c r="AF70" s="134"/>
      <c r="AH70" s="229"/>
      <c r="AI70" s="232"/>
      <c r="AJ70" s="97"/>
      <c r="AK70" s="19" t="e">
        <f t="shared" si="2"/>
        <v>#DIV/0!</v>
      </c>
      <c r="AL70" s="140" t="e">
        <f t="shared" si="3"/>
        <v>#DIV/0!</v>
      </c>
      <c r="AM70" s="140" t="e">
        <f t="shared" si="4"/>
        <v>#DIV/0!</v>
      </c>
      <c r="AN70" s="140" t="e">
        <f t="shared" si="5"/>
        <v>#DIV/0!</v>
      </c>
      <c r="AO70" s="31" t="e">
        <f t="shared" si="6"/>
        <v>#DIV/0!</v>
      </c>
      <c r="AP70" s="31" t="e">
        <f t="shared" si="7"/>
        <v>#DIV/0!</v>
      </c>
      <c r="AQ70" s="31" t="e">
        <f t="shared" si="8"/>
        <v>#DIV/0!</v>
      </c>
      <c r="AR70" s="31" t="e">
        <f t="shared" si="9"/>
        <v>#DIV/0!</v>
      </c>
      <c r="AS70" s="20" t="e">
        <f t="shared" si="10"/>
        <v>#DIV/0!</v>
      </c>
      <c r="AT70" s="20" t="e">
        <f t="shared" si="11"/>
        <v>#DIV/0!</v>
      </c>
      <c r="AU70" s="20" t="e">
        <f t="shared" si="12"/>
        <v>#DIV/0!</v>
      </c>
      <c r="AV70" s="20" t="e">
        <f t="shared" si="13"/>
        <v>#DIV/0!</v>
      </c>
      <c r="AW70" s="21">
        <v>0.2</v>
      </c>
      <c r="AX70" s="21">
        <v>0.8</v>
      </c>
      <c r="AY70" s="20" t="e">
        <f t="shared" si="14"/>
        <v>#DIV/0!</v>
      </c>
      <c r="AZ70" s="20" t="e">
        <f t="shared" si="15"/>
        <v>#DIV/0!</v>
      </c>
      <c r="BA70" s="20" t="e">
        <f t="shared" si="16"/>
        <v>#DIV/0!</v>
      </c>
      <c r="BB70" s="20" t="e">
        <f t="shared" si="17"/>
        <v>#DIV/0!</v>
      </c>
      <c r="BC70" s="20" t="e">
        <f t="shared" si="18"/>
        <v>#DIV/0!</v>
      </c>
      <c r="BD70" s="20" t="e">
        <f t="shared" si="19"/>
        <v>#DIV/0!</v>
      </c>
      <c r="BE70" s="20" t="e">
        <f t="shared" si="20"/>
        <v>#DIV/0!</v>
      </c>
      <c r="BF70" s="20" t="e">
        <f t="shared" si="21"/>
        <v>#DIV/0!</v>
      </c>
      <c r="BG70" s="154" t="e">
        <f t="shared" si="22"/>
        <v>#DIV/0!</v>
      </c>
      <c r="BH70" s="154" t="e">
        <f t="shared" si="23"/>
        <v>#DIV/0!</v>
      </c>
      <c r="BI70" s="154" t="e">
        <f t="shared" si="24"/>
        <v>#DIV/0!</v>
      </c>
      <c r="BJ70" s="154" t="e">
        <f t="shared" si="25"/>
        <v>#DIV/0!</v>
      </c>
      <c r="BK70" s="243"/>
      <c r="BL70" s="243"/>
      <c r="BM70" s="243"/>
      <c r="BN70" s="243"/>
      <c r="BO70" s="271"/>
      <c r="BP70" s="271"/>
      <c r="BQ70" s="271"/>
      <c r="BR70" s="271"/>
      <c r="BS70" s="245"/>
    </row>
    <row r="71" spans="1:71" s="2" customFormat="1" x14ac:dyDescent="0.25">
      <c r="A71" s="248"/>
      <c r="B71" s="252"/>
      <c r="C71" s="255"/>
      <c r="D71" s="259"/>
      <c r="E71" s="82"/>
      <c r="F71" s="197"/>
      <c r="G71" s="291"/>
      <c r="H71" s="112"/>
      <c r="I71" s="113"/>
      <c r="J71" s="113"/>
      <c r="K71" s="113"/>
      <c r="L71" s="235"/>
      <c r="M71" s="75"/>
      <c r="N71" s="79">
        <v>3</v>
      </c>
      <c r="O71" s="15"/>
      <c r="P71" s="16"/>
      <c r="Q71" s="16"/>
      <c r="R71" s="86"/>
      <c r="S71" s="119"/>
      <c r="T71" s="120"/>
      <c r="U71" s="120"/>
      <c r="V71" s="121"/>
      <c r="W71" s="75"/>
      <c r="X71" s="17"/>
      <c r="Y71" s="18"/>
      <c r="Z71" s="18"/>
      <c r="AA71" s="18"/>
      <c r="AB71" s="208"/>
      <c r="AC71" s="132"/>
      <c r="AD71" s="133"/>
      <c r="AE71" s="133"/>
      <c r="AF71" s="134"/>
      <c r="AH71" s="229"/>
      <c r="AI71" s="232"/>
      <c r="AJ71" s="97"/>
      <c r="AK71" s="19" t="e">
        <f t="shared" si="2"/>
        <v>#DIV/0!</v>
      </c>
      <c r="AL71" s="140" t="e">
        <f t="shared" si="3"/>
        <v>#DIV/0!</v>
      </c>
      <c r="AM71" s="140" t="e">
        <f t="shared" si="4"/>
        <v>#DIV/0!</v>
      </c>
      <c r="AN71" s="140" t="e">
        <f t="shared" si="5"/>
        <v>#DIV/0!</v>
      </c>
      <c r="AO71" s="31" t="e">
        <f t="shared" si="6"/>
        <v>#DIV/0!</v>
      </c>
      <c r="AP71" s="31" t="e">
        <f t="shared" si="7"/>
        <v>#DIV/0!</v>
      </c>
      <c r="AQ71" s="31" t="e">
        <f t="shared" si="8"/>
        <v>#DIV/0!</v>
      </c>
      <c r="AR71" s="31" t="e">
        <f t="shared" si="9"/>
        <v>#DIV/0!</v>
      </c>
      <c r="AS71" s="20" t="e">
        <f t="shared" si="10"/>
        <v>#DIV/0!</v>
      </c>
      <c r="AT71" s="20" t="e">
        <f t="shared" si="11"/>
        <v>#DIV/0!</v>
      </c>
      <c r="AU71" s="20" t="e">
        <f t="shared" si="12"/>
        <v>#DIV/0!</v>
      </c>
      <c r="AV71" s="20" t="e">
        <f t="shared" si="13"/>
        <v>#DIV/0!</v>
      </c>
      <c r="AW71" s="21">
        <v>0.2</v>
      </c>
      <c r="AX71" s="21">
        <v>0.8</v>
      </c>
      <c r="AY71" s="20" t="e">
        <f t="shared" si="14"/>
        <v>#DIV/0!</v>
      </c>
      <c r="AZ71" s="20" t="e">
        <f t="shared" si="15"/>
        <v>#DIV/0!</v>
      </c>
      <c r="BA71" s="20" t="e">
        <f t="shared" si="16"/>
        <v>#DIV/0!</v>
      </c>
      <c r="BB71" s="20" t="e">
        <f t="shared" si="17"/>
        <v>#DIV/0!</v>
      </c>
      <c r="BC71" s="20" t="e">
        <f t="shared" si="18"/>
        <v>#DIV/0!</v>
      </c>
      <c r="BD71" s="20" t="e">
        <f t="shared" si="19"/>
        <v>#DIV/0!</v>
      </c>
      <c r="BE71" s="20" t="e">
        <f t="shared" si="20"/>
        <v>#DIV/0!</v>
      </c>
      <c r="BF71" s="20" t="e">
        <f t="shared" si="21"/>
        <v>#DIV/0!</v>
      </c>
      <c r="BG71" s="154" t="e">
        <f t="shared" si="22"/>
        <v>#DIV/0!</v>
      </c>
      <c r="BH71" s="154" t="e">
        <f t="shared" si="23"/>
        <v>#DIV/0!</v>
      </c>
      <c r="BI71" s="154" t="e">
        <f t="shared" si="24"/>
        <v>#DIV/0!</v>
      </c>
      <c r="BJ71" s="154" t="e">
        <f t="shared" si="25"/>
        <v>#DIV/0!</v>
      </c>
      <c r="BK71" s="243"/>
      <c r="BL71" s="243"/>
      <c r="BM71" s="243"/>
      <c r="BN71" s="243"/>
      <c r="BO71" s="271"/>
      <c r="BP71" s="271"/>
      <c r="BQ71" s="271"/>
      <c r="BR71" s="271"/>
      <c r="BS71" s="245"/>
    </row>
    <row r="72" spans="1:71" s="2" customFormat="1" x14ac:dyDescent="0.25">
      <c r="A72" s="248"/>
      <c r="B72" s="252"/>
      <c r="C72" s="255"/>
      <c r="D72" s="259"/>
      <c r="E72" s="82"/>
      <c r="F72" s="197"/>
      <c r="G72" s="291"/>
      <c r="H72" s="112"/>
      <c r="I72" s="113"/>
      <c r="J72" s="113"/>
      <c r="K72" s="113"/>
      <c r="L72" s="235"/>
      <c r="M72" s="75"/>
      <c r="N72" s="79">
        <v>4</v>
      </c>
      <c r="O72" s="15"/>
      <c r="P72" s="16"/>
      <c r="Q72" s="16"/>
      <c r="R72" s="86"/>
      <c r="S72" s="119"/>
      <c r="T72" s="120"/>
      <c r="U72" s="120"/>
      <c r="V72" s="121"/>
      <c r="W72" s="75"/>
      <c r="X72" s="17"/>
      <c r="Y72" s="18"/>
      <c r="Z72" s="18"/>
      <c r="AA72" s="18"/>
      <c r="AB72" s="208"/>
      <c r="AC72" s="132"/>
      <c r="AD72" s="133"/>
      <c r="AE72" s="133"/>
      <c r="AF72" s="134"/>
      <c r="AH72" s="229"/>
      <c r="AI72" s="232"/>
      <c r="AJ72" s="97"/>
      <c r="AK72" s="19" t="e">
        <f t="shared" si="2"/>
        <v>#DIV/0!</v>
      </c>
      <c r="AL72" s="140" t="e">
        <f t="shared" si="3"/>
        <v>#DIV/0!</v>
      </c>
      <c r="AM72" s="140" t="e">
        <f t="shared" si="4"/>
        <v>#DIV/0!</v>
      </c>
      <c r="AN72" s="140" t="e">
        <f t="shared" si="5"/>
        <v>#DIV/0!</v>
      </c>
      <c r="AO72" s="31" t="e">
        <f t="shared" si="6"/>
        <v>#DIV/0!</v>
      </c>
      <c r="AP72" s="31" t="e">
        <f t="shared" si="7"/>
        <v>#DIV/0!</v>
      </c>
      <c r="AQ72" s="31" t="e">
        <f t="shared" si="8"/>
        <v>#DIV/0!</v>
      </c>
      <c r="AR72" s="31" t="e">
        <f t="shared" si="9"/>
        <v>#DIV/0!</v>
      </c>
      <c r="AS72" s="20" t="e">
        <f t="shared" si="10"/>
        <v>#DIV/0!</v>
      </c>
      <c r="AT72" s="20" t="e">
        <f t="shared" si="11"/>
        <v>#DIV/0!</v>
      </c>
      <c r="AU72" s="20" t="e">
        <f t="shared" si="12"/>
        <v>#DIV/0!</v>
      </c>
      <c r="AV72" s="20" t="e">
        <f t="shared" si="13"/>
        <v>#DIV/0!</v>
      </c>
      <c r="AW72" s="21">
        <v>0.2</v>
      </c>
      <c r="AX72" s="21">
        <v>0.8</v>
      </c>
      <c r="AY72" s="20" t="e">
        <f t="shared" si="14"/>
        <v>#DIV/0!</v>
      </c>
      <c r="AZ72" s="20" t="e">
        <f t="shared" si="15"/>
        <v>#DIV/0!</v>
      </c>
      <c r="BA72" s="20" t="e">
        <f t="shared" si="16"/>
        <v>#DIV/0!</v>
      </c>
      <c r="BB72" s="20" t="e">
        <f t="shared" si="17"/>
        <v>#DIV/0!</v>
      </c>
      <c r="BC72" s="20" t="e">
        <f t="shared" si="18"/>
        <v>#DIV/0!</v>
      </c>
      <c r="BD72" s="20" t="e">
        <f t="shared" si="19"/>
        <v>#DIV/0!</v>
      </c>
      <c r="BE72" s="20" t="e">
        <f t="shared" si="20"/>
        <v>#DIV/0!</v>
      </c>
      <c r="BF72" s="20" t="e">
        <f t="shared" si="21"/>
        <v>#DIV/0!</v>
      </c>
      <c r="BG72" s="154" t="e">
        <f t="shared" si="22"/>
        <v>#DIV/0!</v>
      </c>
      <c r="BH72" s="154" t="e">
        <f t="shared" si="23"/>
        <v>#DIV/0!</v>
      </c>
      <c r="BI72" s="154" t="e">
        <f t="shared" si="24"/>
        <v>#DIV/0!</v>
      </c>
      <c r="BJ72" s="154" t="e">
        <f t="shared" si="25"/>
        <v>#DIV/0!</v>
      </c>
      <c r="BK72" s="243"/>
      <c r="BL72" s="243"/>
      <c r="BM72" s="243"/>
      <c r="BN72" s="243"/>
      <c r="BO72" s="271"/>
      <c r="BP72" s="271"/>
      <c r="BQ72" s="271"/>
      <c r="BR72" s="271"/>
      <c r="BS72" s="245"/>
    </row>
    <row r="73" spans="1:71" s="2" customFormat="1" x14ac:dyDescent="0.25">
      <c r="A73" s="249"/>
      <c r="B73" s="252"/>
      <c r="C73" s="256"/>
      <c r="D73" s="260"/>
      <c r="E73" s="83"/>
      <c r="F73" s="199"/>
      <c r="G73" s="291"/>
      <c r="H73" s="112"/>
      <c r="I73" s="113"/>
      <c r="J73" s="113"/>
      <c r="K73" s="113"/>
      <c r="L73" s="235"/>
      <c r="M73" s="75"/>
      <c r="N73" s="79">
        <v>5</v>
      </c>
      <c r="O73" s="63"/>
      <c r="P73" s="62"/>
      <c r="Q73" s="62"/>
      <c r="R73" s="64"/>
      <c r="S73" s="119"/>
      <c r="T73" s="120"/>
      <c r="U73" s="120"/>
      <c r="V73" s="121"/>
      <c r="W73" s="75"/>
      <c r="X73" s="52"/>
      <c r="Y73" s="54"/>
      <c r="Z73" s="54"/>
      <c r="AA73" s="54"/>
      <c r="AB73" s="212"/>
      <c r="AC73" s="132"/>
      <c r="AD73" s="133"/>
      <c r="AE73" s="133"/>
      <c r="AF73" s="134"/>
      <c r="AH73" s="263"/>
      <c r="AI73" s="276"/>
      <c r="AJ73" s="97"/>
      <c r="AK73" s="19" t="e">
        <f t="shared" si="2"/>
        <v>#DIV/0!</v>
      </c>
      <c r="AL73" s="140" t="e">
        <f t="shared" si="3"/>
        <v>#DIV/0!</v>
      </c>
      <c r="AM73" s="140" t="e">
        <f t="shared" si="4"/>
        <v>#DIV/0!</v>
      </c>
      <c r="AN73" s="140" t="e">
        <f t="shared" si="5"/>
        <v>#DIV/0!</v>
      </c>
      <c r="AO73" s="31" t="e">
        <f t="shared" si="6"/>
        <v>#DIV/0!</v>
      </c>
      <c r="AP73" s="31" t="e">
        <f t="shared" si="7"/>
        <v>#DIV/0!</v>
      </c>
      <c r="AQ73" s="31" t="e">
        <f t="shared" si="8"/>
        <v>#DIV/0!</v>
      </c>
      <c r="AR73" s="31" t="e">
        <f t="shared" si="9"/>
        <v>#DIV/0!</v>
      </c>
      <c r="AS73" s="20" t="e">
        <f t="shared" si="10"/>
        <v>#DIV/0!</v>
      </c>
      <c r="AT73" s="20" t="e">
        <f t="shared" si="11"/>
        <v>#DIV/0!</v>
      </c>
      <c r="AU73" s="20" t="e">
        <f t="shared" si="12"/>
        <v>#DIV/0!</v>
      </c>
      <c r="AV73" s="20" t="e">
        <f t="shared" si="13"/>
        <v>#DIV/0!</v>
      </c>
      <c r="AW73" s="21">
        <v>0.2</v>
      </c>
      <c r="AX73" s="21">
        <v>0.8</v>
      </c>
      <c r="AY73" s="20" t="e">
        <f t="shared" si="14"/>
        <v>#DIV/0!</v>
      </c>
      <c r="AZ73" s="20" t="e">
        <f t="shared" si="15"/>
        <v>#DIV/0!</v>
      </c>
      <c r="BA73" s="20" t="e">
        <f t="shared" si="16"/>
        <v>#DIV/0!</v>
      </c>
      <c r="BB73" s="20" t="e">
        <f t="shared" si="17"/>
        <v>#DIV/0!</v>
      </c>
      <c r="BC73" s="20" t="e">
        <f t="shared" si="18"/>
        <v>#DIV/0!</v>
      </c>
      <c r="BD73" s="20" t="e">
        <f t="shared" si="19"/>
        <v>#DIV/0!</v>
      </c>
      <c r="BE73" s="20" t="e">
        <f t="shared" si="20"/>
        <v>#DIV/0!</v>
      </c>
      <c r="BF73" s="20" t="e">
        <f t="shared" si="21"/>
        <v>#DIV/0!</v>
      </c>
      <c r="BG73" s="154" t="e">
        <f t="shared" si="22"/>
        <v>#DIV/0!</v>
      </c>
      <c r="BH73" s="154" t="e">
        <f t="shared" si="23"/>
        <v>#DIV/0!</v>
      </c>
      <c r="BI73" s="154" t="e">
        <f t="shared" si="24"/>
        <v>#DIV/0!</v>
      </c>
      <c r="BJ73" s="154" t="e">
        <f t="shared" si="25"/>
        <v>#DIV/0!</v>
      </c>
      <c r="BK73" s="243"/>
      <c r="BL73" s="243"/>
      <c r="BM73" s="243"/>
      <c r="BN73" s="243"/>
      <c r="BO73" s="271"/>
      <c r="BP73" s="271"/>
      <c r="BQ73" s="271"/>
      <c r="BR73" s="271"/>
      <c r="BS73" s="245"/>
    </row>
    <row r="74" spans="1:71" s="2" customFormat="1" x14ac:dyDescent="0.25">
      <c r="A74" s="249"/>
      <c r="B74" s="252"/>
      <c r="C74" s="256"/>
      <c r="D74" s="260"/>
      <c r="E74" s="83"/>
      <c r="F74" s="199"/>
      <c r="G74" s="291"/>
      <c r="H74" s="112"/>
      <c r="I74" s="113"/>
      <c r="J74" s="113"/>
      <c r="K74" s="113"/>
      <c r="L74" s="235"/>
      <c r="M74" s="75"/>
      <c r="N74" s="79">
        <v>6</v>
      </c>
      <c r="O74" s="63"/>
      <c r="P74" s="62"/>
      <c r="Q74" s="62"/>
      <c r="R74" s="64"/>
      <c r="S74" s="119"/>
      <c r="T74" s="120"/>
      <c r="U74" s="120"/>
      <c r="V74" s="121"/>
      <c r="W74" s="75"/>
      <c r="X74" s="52"/>
      <c r="Y74" s="54"/>
      <c r="Z74" s="54"/>
      <c r="AA74" s="54"/>
      <c r="AB74" s="212"/>
      <c r="AC74" s="132"/>
      <c r="AD74" s="133"/>
      <c r="AE74" s="133"/>
      <c r="AF74" s="134"/>
      <c r="AH74" s="263"/>
      <c r="AI74" s="276"/>
      <c r="AJ74" s="97"/>
      <c r="AK74" s="19" t="e">
        <f t="shared" ref="AK74:AK137" si="62">+H74/F74</f>
        <v>#DIV/0!</v>
      </c>
      <c r="AL74" s="140" t="e">
        <f t="shared" ref="AL74:AL137" si="63">+I74/F74</f>
        <v>#DIV/0!</v>
      </c>
      <c r="AM74" s="140" t="e">
        <f t="shared" ref="AM74:AM137" si="64">+J74/F74</f>
        <v>#DIV/0!</v>
      </c>
      <c r="AN74" s="140" t="e">
        <f t="shared" ref="AN74:AN137" si="65">+K74/F74</f>
        <v>#DIV/0!</v>
      </c>
      <c r="AO74" s="31" t="e">
        <f t="shared" ref="AO74:AO137" si="66">+S74/COUNTIF(O74,"*")</f>
        <v>#DIV/0!</v>
      </c>
      <c r="AP74" s="31" t="e">
        <f t="shared" ref="AP74:AP137" si="67">+T74/COUNTIF(O74,"*")</f>
        <v>#DIV/0!</v>
      </c>
      <c r="AQ74" s="31" t="e">
        <f t="shared" ref="AQ74:AQ137" si="68">+U74/COUNTIF(O74,"*")</f>
        <v>#DIV/0!</v>
      </c>
      <c r="AR74" s="31" t="e">
        <f t="shared" ref="AR74:AR137" si="69">+V74/COUNTIF(V74,"*")</f>
        <v>#DIV/0!</v>
      </c>
      <c r="AS74" s="20" t="e">
        <f t="shared" ref="AS74:AS137" si="70">+AC74/AB74</f>
        <v>#DIV/0!</v>
      </c>
      <c r="AT74" s="20" t="e">
        <f t="shared" ref="AT74:AT137" si="71">+AD74/AB74</f>
        <v>#DIV/0!</v>
      </c>
      <c r="AU74" s="20" t="e">
        <f t="shared" ref="AU74:AU137" si="72">+AE74/AB74</f>
        <v>#DIV/0!</v>
      </c>
      <c r="AV74" s="20" t="e">
        <f t="shared" ref="AV74:AV137" si="73">+AF74/AB74</f>
        <v>#DIV/0!</v>
      </c>
      <c r="AW74" s="21">
        <v>0.2</v>
      </c>
      <c r="AX74" s="21">
        <v>0.8</v>
      </c>
      <c r="AY74" s="20" t="e">
        <f t="shared" ref="AY74:AY137" si="74">+AO74*AW74</f>
        <v>#DIV/0!</v>
      </c>
      <c r="AZ74" s="20" t="e">
        <f t="shared" ref="AZ74:AZ137" si="75">+AP74*AW74</f>
        <v>#DIV/0!</v>
      </c>
      <c r="BA74" s="20" t="e">
        <f t="shared" ref="BA74:BA137" si="76">+AQ74*AW74</f>
        <v>#DIV/0!</v>
      </c>
      <c r="BB74" s="20" t="e">
        <f t="shared" ref="BB74:BB137" si="77">+AR74*AW74</f>
        <v>#DIV/0!</v>
      </c>
      <c r="BC74" s="20" t="e">
        <f t="shared" ref="BC74:BC137" si="78">+AS74*AX74</f>
        <v>#DIV/0!</v>
      </c>
      <c r="BD74" s="20" t="e">
        <f t="shared" ref="BD74:BD137" si="79">+AT74*AX74</f>
        <v>#DIV/0!</v>
      </c>
      <c r="BE74" s="20" t="e">
        <f t="shared" ref="BE74:BE137" si="80">+AU74*AX74</f>
        <v>#DIV/0!</v>
      </c>
      <c r="BF74" s="20" t="e">
        <f t="shared" ref="BF74:BF137" si="81">+AV74*AX74</f>
        <v>#DIV/0!</v>
      </c>
      <c r="BG74" s="154" t="e">
        <f t="shared" ref="BG74:BG137" si="82">+AY74+BC74</f>
        <v>#DIV/0!</v>
      </c>
      <c r="BH74" s="154" t="e">
        <f t="shared" ref="BH74:BH137" si="83">+AZ74+BD74</f>
        <v>#DIV/0!</v>
      </c>
      <c r="BI74" s="154" t="e">
        <f t="shared" ref="BI74:BI137" si="84">+BA74+BE74</f>
        <v>#DIV/0!</v>
      </c>
      <c r="BJ74" s="154" t="e">
        <f t="shared" ref="BJ74:BJ137" si="85">+BB74+BF74</f>
        <v>#DIV/0!</v>
      </c>
      <c r="BK74" s="243"/>
      <c r="BL74" s="243"/>
      <c r="BM74" s="243"/>
      <c r="BN74" s="243"/>
      <c r="BO74" s="271"/>
      <c r="BP74" s="271"/>
      <c r="BQ74" s="271"/>
      <c r="BR74" s="271"/>
      <c r="BS74" s="245"/>
    </row>
    <row r="75" spans="1:71" s="2" customFormat="1" x14ac:dyDescent="0.25">
      <c r="A75" s="249"/>
      <c r="B75" s="252"/>
      <c r="C75" s="256"/>
      <c r="D75" s="260"/>
      <c r="E75" s="83"/>
      <c r="F75" s="199"/>
      <c r="G75" s="291"/>
      <c r="H75" s="112"/>
      <c r="I75" s="113"/>
      <c r="J75" s="113"/>
      <c r="K75" s="113"/>
      <c r="L75" s="235"/>
      <c r="M75" s="75"/>
      <c r="N75" s="79">
        <v>7</v>
      </c>
      <c r="O75" s="63"/>
      <c r="P75" s="62"/>
      <c r="Q75" s="62"/>
      <c r="R75" s="64"/>
      <c r="S75" s="119"/>
      <c r="T75" s="120"/>
      <c r="U75" s="120"/>
      <c r="V75" s="121"/>
      <c r="W75" s="75"/>
      <c r="X75" s="52"/>
      <c r="Y75" s="54"/>
      <c r="Z75" s="54"/>
      <c r="AA75" s="54"/>
      <c r="AB75" s="212"/>
      <c r="AC75" s="132"/>
      <c r="AD75" s="133"/>
      <c r="AE75" s="133"/>
      <c r="AF75" s="134"/>
      <c r="AH75" s="263"/>
      <c r="AI75" s="276"/>
      <c r="AJ75" s="97"/>
      <c r="AK75" s="19" t="e">
        <f t="shared" si="62"/>
        <v>#DIV/0!</v>
      </c>
      <c r="AL75" s="140" t="e">
        <f t="shared" si="63"/>
        <v>#DIV/0!</v>
      </c>
      <c r="AM75" s="140" t="e">
        <f t="shared" si="64"/>
        <v>#DIV/0!</v>
      </c>
      <c r="AN75" s="140" t="e">
        <f t="shared" si="65"/>
        <v>#DIV/0!</v>
      </c>
      <c r="AO75" s="31" t="e">
        <f t="shared" si="66"/>
        <v>#DIV/0!</v>
      </c>
      <c r="AP75" s="31" t="e">
        <f t="shared" si="67"/>
        <v>#DIV/0!</v>
      </c>
      <c r="AQ75" s="31" t="e">
        <f t="shared" si="68"/>
        <v>#DIV/0!</v>
      </c>
      <c r="AR75" s="31" t="e">
        <f t="shared" si="69"/>
        <v>#DIV/0!</v>
      </c>
      <c r="AS75" s="20" t="e">
        <f t="shared" si="70"/>
        <v>#DIV/0!</v>
      </c>
      <c r="AT75" s="20" t="e">
        <f t="shared" si="71"/>
        <v>#DIV/0!</v>
      </c>
      <c r="AU75" s="20" t="e">
        <f t="shared" si="72"/>
        <v>#DIV/0!</v>
      </c>
      <c r="AV75" s="20" t="e">
        <f t="shared" si="73"/>
        <v>#DIV/0!</v>
      </c>
      <c r="AW75" s="21">
        <v>0.2</v>
      </c>
      <c r="AX75" s="21">
        <v>0.8</v>
      </c>
      <c r="AY75" s="20" t="e">
        <f t="shared" si="74"/>
        <v>#DIV/0!</v>
      </c>
      <c r="AZ75" s="20" t="e">
        <f t="shared" si="75"/>
        <v>#DIV/0!</v>
      </c>
      <c r="BA75" s="20" t="e">
        <f t="shared" si="76"/>
        <v>#DIV/0!</v>
      </c>
      <c r="BB75" s="20" t="e">
        <f t="shared" si="77"/>
        <v>#DIV/0!</v>
      </c>
      <c r="BC75" s="20" t="e">
        <f t="shared" si="78"/>
        <v>#DIV/0!</v>
      </c>
      <c r="BD75" s="20" t="e">
        <f t="shared" si="79"/>
        <v>#DIV/0!</v>
      </c>
      <c r="BE75" s="20" t="e">
        <f t="shared" si="80"/>
        <v>#DIV/0!</v>
      </c>
      <c r="BF75" s="20" t="e">
        <f t="shared" si="81"/>
        <v>#DIV/0!</v>
      </c>
      <c r="BG75" s="154" t="e">
        <f t="shared" si="82"/>
        <v>#DIV/0!</v>
      </c>
      <c r="BH75" s="154" t="e">
        <f t="shared" si="83"/>
        <v>#DIV/0!</v>
      </c>
      <c r="BI75" s="154" t="e">
        <f t="shared" si="84"/>
        <v>#DIV/0!</v>
      </c>
      <c r="BJ75" s="154" t="e">
        <f t="shared" si="85"/>
        <v>#DIV/0!</v>
      </c>
      <c r="BK75" s="243"/>
      <c r="BL75" s="243"/>
      <c r="BM75" s="243"/>
      <c r="BN75" s="243"/>
      <c r="BO75" s="271"/>
      <c r="BP75" s="271"/>
      <c r="BQ75" s="271"/>
      <c r="BR75" s="271"/>
      <c r="BS75" s="245"/>
    </row>
    <row r="76" spans="1:71" s="2" customFormat="1" x14ac:dyDescent="0.25">
      <c r="A76" s="249"/>
      <c r="B76" s="252"/>
      <c r="C76" s="256"/>
      <c r="D76" s="260"/>
      <c r="E76" s="83"/>
      <c r="F76" s="199"/>
      <c r="G76" s="291"/>
      <c r="H76" s="112"/>
      <c r="I76" s="113"/>
      <c r="J76" s="113"/>
      <c r="K76" s="113"/>
      <c r="L76" s="235"/>
      <c r="M76" s="75"/>
      <c r="N76" s="79">
        <v>8</v>
      </c>
      <c r="O76" s="63"/>
      <c r="P76" s="62"/>
      <c r="Q76" s="62"/>
      <c r="R76" s="64"/>
      <c r="S76" s="119"/>
      <c r="T76" s="120"/>
      <c r="U76" s="120"/>
      <c r="V76" s="121"/>
      <c r="W76" s="75"/>
      <c r="X76" s="52"/>
      <c r="Y76" s="54"/>
      <c r="Z76" s="54"/>
      <c r="AA76" s="54"/>
      <c r="AB76" s="212"/>
      <c r="AC76" s="132"/>
      <c r="AD76" s="133"/>
      <c r="AE76" s="133"/>
      <c r="AF76" s="134"/>
      <c r="AH76" s="263"/>
      <c r="AI76" s="276"/>
      <c r="AJ76" s="97"/>
      <c r="AK76" s="19" t="e">
        <f t="shared" si="62"/>
        <v>#DIV/0!</v>
      </c>
      <c r="AL76" s="140" t="e">
        <f t="shared" si="63"/>
        <v>#DIV/0!</v>
      </c>
      <c r="AM76" s="140" t="e">
        <f t="shared" si="64"/>
        <v>#DIV/0!</v>
      </c>
      <c r="AN76" s="140" t="e">
        <f t="shared" si="65"/>
        <v>#DIV/0!</v>
      </c>
      <c r="AO76" s="31" t="e">
        <f t="shared" si="66"/>
        <v>#DIV/0!</v>
      </c>
      <c r="AP76" s="31" t="e">
        <f t="shared" si="67"/>
        <v>#DIV/0!</v>
      </c>
      <c r="AQ76" s="31" t="e">
        <f t="shared" si="68"/>
        <v>#DIV/0!</v>
      </c>
      <c r="AR76" s="31" t="e">
        <f t="shared" si="69"/>
        <v>#DIV/0!</v>
      </c>
      <c r="AS76" s="20" t="e">
        <f t="shared" si="70"/>
        <v>#DIV/0!</v>
      </c>
      <c r="AT76" s="20" t="e">
        <f t="shared" si="71"/>
        <v>#DIV/0!</v>
      </c>
      <c r="AU76" s="20" t="e">
        <f t="shared" si="72"/>
        <v>#DIV/0!</v>
      </c>
      <c r="AV76" s="20" t="e">
        <f t="shared" si="73"/>
        <v>#DIV/0!</v>
      </c>
      <c r="AW76" s="21">
        <v>0.2</v>
      </c>
      <c r="AX76" s="21">
        <v>0.8</v>
      </c>
      <c r="AY76" s="20" t="e">
        <f t="shared" si="74"/>
        <v>#DIV/0!</v>
      </c>
      <c r="AZ76" s="20" t="e">
        <f t="shared" si="75"/>
        <v>#DIV/0!</v>
      </c>
      <c r="BA76" s="20" t="e">
        <f t="shared" si="76"/>
        <v>#DIV/0!</v>
      </c>
      <c r="BB76" s="20" t="e">
        <f t="shared" si="77"/>
        <v>#DIV/0!</v>
      </c>
      <c r="BC76" s="20" t="e">
        <f t="shared" si="78"/>
        <v>#DIV/0!</v>
      </c>
      <c r="BD76" s="20" t="e">
        <f t="shared" si="79"/>
        <v>#DIV/0!</v>
      </c>
      <c r="BE76" s="20" t="e">
        <f t="shared" si="80"/>
        <v>#DIV/0!</v>
      </c>
      <c r="BF76" s="20" t="e">
        <f t="shared" si="81"/>
        <v>#DIV/0!</v>
      </c>
      <c r="BG76" s="154" t="e">
        <f t="shared" si="82"/>
        <v>#DIV/0!</v>
      </c>
      <c r="BH76" s="154" t="e">
        <f t="shared" si="83"/>
        <v>#DIV/0!</v>
      </c>
      <c r="BI76" s="154" t="e">
        <f t="shared" si="84"/>
        <v>#DIV/0!</v>
      </c>
      <c r="BJ76" s="154" t="e">
        <f t="shared" si="85"/>
        <v>#DIV/0!</v>
      </c>
      <c r="BK76" s="243"/>
      <c r="BL76" s="243"/>
      <c r="BM76" s="243"/>
      <c r="BN76" s="243"/>
      <c r="BO76" s="271"/>
      <c r="BP76" s="271"/>
      <c r="BQ76" s="271"/>
      <c r="BR76" s="271"/>
      <c r="BS76" s="245"/>
    </row>
    <row r="77" spans="1:71" s="2" customFormat="1" x14ac:dyDescent="0.25">
      <c r="A77" s="249"/>
      <c r="B77" s="252"/>
      <c r="C77" s="256"/>
      <c r="D77" s="260"/>
      <c r="E77" s="83"/>
      <c r="F77" s="199"/>
      <c r="G77" s="291"/>
      <c r="H77" s="112"/>
      <c r="I77" s="113"/>
      <c r="J77" s="113"/>
      <c r="K77" s="113"/>
      <c r="L77" s="235"/>
      <c r="M77" s="75"/>
      <c r="N77" s="79">
        <v>9</v>
      </c>
      <c r="O77" s="63"/>
      <c r="P77" s="62"/>
      <c r="Q77" s="62"/>
      <c r="R77" s="64"/>
      <c r="S77" s="119"/>
      <c r="T77" s="120"/>
      <c r="U77" s="120"/>
      <c r="V77" s="121"/>
      <c r="W77" s="75"/>
      <c r="X77" s="52"/>
      <c r="Y77" s="54"/>
      <c r="Z77" s="54"/>
      <c r="AA77" s="54"/>
      <c r="AB77" s="212"/>
      <c r="AC77" s="132"/>
      <c r="AD77" s="133"/>
      <c r="AE77" s="133"/>
      <c r="AF77" s="134"/>
      <c r="AH77" s="263"/>
      <c r="AI77" s="276"/>
      <c r="AJ77" s="97"/>
      <c r="AK77" s="19" t="e">
        <f t="shared" si="62"/>
        <v>#DIV/0!</v>
      </c>
      <c r="AL77" s="140" t="e">
        <f t="shared" si="63"/>
        <v>#DIV/0!</v>
      </c>
      <c r="AM77" s="140" t="e">
        <f t="shared" si="64"/>
        <v>#DIV/0!</v>
      </c>
      <c r="AN77" s="140" t="e">
        <f t="shared" si="65"/>
        <v>#DIV/0!</v>
      </c>
      <c r="AO77" s="31" t="e">
        <f t="shared" si="66"/>
        <v>#DIV/0!</v>
      </c>
      <c r="AP77" s="31" t="e">
        <f t="shared" si="67"/>
        <v>#DIV/0!</v>
      </c>
      <c r="AQ77" s="31" t="e">
        <f t="shared" si="68"/>
        <v>#DIV/0!</v>
      </c>
      <c r="AR77" s="31" t="e">
        <f t="shared" si="69"/>
        <v>#DIV/0!</v>
      </c>
      <c r="AS77" s="20" t="e">
        <f t="shared" si="70"/>
        <v>#DIV/0!</v>
      </c>
      <c r="AT77" s="20" t="e">
        <f t="shared" si="71"/>
        <v>#DIV/0!</v>
      </c>
      <c r="AU77" s="20" t="e">
        <f t="shared" si="72"/>
        <v>#DIV/0!</v>
      </c>
      <c r="AV77" s="20" t="e">
        <f t="shared" si="73"/>
        <v>#DIV/0!</v>
      </c>
      <c r="AW77" s="21">
        <v>0.2</v>
      </c>
      <c r="AX77" s="21">
        <v>0.8</v>
      </c>
      <c r="AY77" s="20" t="e">
        <f t="shared" si="74"/>
        <v>#DIV/0!</v>
      </c>
      <c r="AZ77" s="20" t="e">
        <f t="shared" si="75"/>
        <v>#DIV/0!</v>
      </c>
      <c r="BA77" s="20" t="e">
        <f t="shared" si="76"/>
        <v>#DIV/0!</v>
      </c>
      <c r="BB77" s="20" t="e">
        <f t="shared" si="77"/>
        <v>#DIV/0!</v>
      </c>
      <c r="BC77" s="20" t="e">
        <f t="shared" si="78"/>
        <v>#DIV/0!</v>
      </c>
      <c r="BD77" s="20" t="e">
        <f t="shared" si="79"/>
        <v>#DIV/0!</v>
      </c>
      <c r="BE77" s="20" t="e">
        <f t="shared" si="80"/>
        <v>#DIV/0!</v>
      </c>
      <c r="BF77" s="20" t="e">
        <f t="shared" si="81"/>
        <v>#DIV/0!</v>
      </c>
      <c r="BG77" s="154" t="e">
        <f t="shared" si="82"/>
        <v>#DIV/0!</v>
      </c>
      <c r="BH77" s="154" t="e">
        <f t="shared" si="83"/>
        <v>#DIV/0!</v>
      </c>
      <c r="BI77" s="154" t="e">
        <f t="shared" si="84"/>
        <v>#DIV/0!</v>
      </c>
      <c r="BJ77" s="154" t="e">
        <f t="shared" si="85"/>
        <v>#DIV/0!</v>
      </c>
      <c r="BK77" s="243"/>
      <c r="BL77" s="243"/>
      <c r="BM77" s="243"/>
      <c r="BN77" s="243"/>
      <c r="BO77" s="271"/>
      <c r="BP77" s="271"/>
      <c r="BQ77" s="271"/>
      <c r="BR77" s="271"/>
      <c r="BS77" s="245"/>
    </row>
    <row r="78" spans="1:71" s="2" customFormat="1" ht="17.25" thickBot="1" x14ac:dyDescent="0.3">
      <c r="A78" s="250"/>
      <c r="B78" s="253"/>
      <c r="C78" s="257"/>
      <c r="D78" s="261"/>
      <c r="E78" s="84"/>
      <c r="F78" s="198"/>
      <c r="G78" s="292"/>
      <c r="H78" s="114"/>
      <c r="I78" s="115"/>
      <c r="J78" s="115"/>
      <c r="K78" s="115"/>
      <c r="L78" s="236"/>
      <c r="M78" s="75"/>
      <c r="N78" s="80">
        <v>10</v>
      </c>
      <c r="O78" s="49"/>
      <c r="P78" s="33"/>
      <c r="Q78" s="33"/>
      <c r="R78" s="87"/>
      <c r="S78" s="122"/>
      <c r="T78" s="123"/>
      <c r="U78" s="123"/>
      <c r="V78" s="124"/>
      <c r="W78" s="75"/>
      <c r="X78" s="34"/>
      <c r="Y78" s="36"/>
      <c r="Z78" s="36"/>
      <c r="AA78" s="36"/>
      <c r="AB78" s="210"/>
      <c r="AC78" s="135"/>
      <c r="AD78" s="136"/>
      <c r="AE78" s="136"/>
      <c r="AF78" s="137"/>
      <c r="AH78" s="230"/>
      <c r="AI78" s="233"/>
      <c r="AJ78" s="97"/>
      <c r="AK78" s="37" t="e">
        <f t="shared" si="62"/>
        <v>#DIV/0!</v>
      </c>
      <c r="AL78" s="143" t="e">
        <f t="shared" si="63"/>
        <v>#DIV/0!</v>
      </c>
      <c r="AM78" s="143" t="e">
        <f t="shared" si="64"/>
        <v>#DIV/0!</v>
      </c>
      <c r="AN78" s="143" t="e">
        <f t="shared" si="65"/>
        <v>#DIV/0!</v>
      </c>
      <c r="AO78" s="38" t="e">
        <f t="shared" si="66"/>
        <v>#DIV/0!</v>
      </c>
      <c r="AP78" s="38" t="e">
        <f t="shared" si="67"/>
        <v>#DIV/0!</v>
      </c>
      <c r="AQ78" s="38" t="e">
        <f t="shared" si="68"/>
        <v>#DIV/0!</v>
      </c>
      <c r="AR78" s="38" t="e">
        <f t="shared" si="69"/>
        <v>#DIV/0!</v>
      </c>
      <c r="AS78" s="39" t="e">
        <f t="shared" si="70"/>
        <v>#DIV/0!</v>
      </c>
      <c r="AT78" s="39" t="e">
        <f t="shared" si="71"/>
        <v>#DIV/0!</v>
      </c>
      <c r="AU78" s="39" t="e">
        <f t="shared" si="72"/>
        <v>#DIV/0!</v>
      </c>
      <c r="AV78" s="39" t="e">
        <f t="shared" si="73"/>
        <v>#DIV/0!</v>
      </c>
      <c r="AW78" s="40">
        <v>0.2</v>
      </c>
      <c r="AX78" s="40">
        <v>0.8</v>
      </c>
      <c r="AY78" s="39" t="e">
        <f t="shared" si="74"/>
        <v>#DIV/0!</v>
      </c>
      <c r="AZ78" s="39" t="e">
        <f t="shared" si="75"/>
        <v>#DIV/0!</v>
      </c>
      <c r="BA78" s="39" t="e">
        <f t="shared" si="76"/>
        <v>#DIV/0!</v>
      </c>
      <c r="BB78" s="39" t="e">
        <f t="shared" si="77"/>
        <v>#DIV/0!</v>
      </c>
      <c r="BC78" s="39" t="e">
        <f t="shared" si="78"/>
        <v>#DIV/0!</v>
      </c>
      <c r="BD78" s="39" t="e">
        <f t="shared" si="79"/>
        <v>#DIV/0!</v>
      </c>
      <c r="BE78" s="39" t="e">
        <f t="shared" si="80"/>
        <v>#DIV/0!</v>
      </c>
      <c r="BF78" s="39" t="e">
        <f t="shared" si="81"/>
        <v>#DIV/0!</v>
      </c>
      <c r="BG78" s="155" t="e">
        <f t="shared" si="82"/>
        <v>#DIV/0!</v>
      </c>
      <c r="BH78" s="155" t="e">
        <f t="shared" si="83"/>
        <v>#DIV/0!</v>
      </c>
      <c r="BI78" s="155" t="e">
        <f t="shared" si="84"/>
        <v>#DIV/0!</v>
      </c>
      <c r="BJ78" s="155" t="e">
        <f t="shared" si="85"/>
        <v>#DIV/0!</v>
      </c>
      <c r="BK78" s="244"/>
      <c r="BL78" s="244"/>
      <c r="BM78" s="244"/>
      <c r="BN78" s="244"/>
      <c r="BO78" s="272"/>
      <c r="BP78" s="272"/>
      <c r="BQ78" s="272"/>
      <c r="BR78" s="272"/>
      <c r="BS78" s="246"/>
    </row>
    <row r="79" spans="1:71" s="2" customFormat="1" x14ac:dyDescent="0.25">
      <c r="A79" s="273">
        <v>8</v>
      </c>
      <c r="B79" s="251"/>
      <c r="C79" s="274"/>
      <c r="D79" s="275"/>
      <c r="E79" s="81"/>
      <c r="F79" s="23"/>
      <c r="G79" s="277"/>
      <c r="H79" s="110"/>
      <c r="I79" s="111"/>
      <c r="J79" s="111"/>
      <c r="K79" s="111"/>
      <c r="L79" s="234"/>
      <c r="M79" s="75"/>
      <c r="N79" s="78">
        <v>1</v>
      </c>
      <c r="O79" s="7"/>
      <c r="P79" s="8"/>
      <c r="Q79" s="8"/>
      <c r="R79" s="85"/>
      <c r="S79" s="116"/>
      <c r="T79" s="117"/>
      <c r="U79" s="117"/>
      <c r="V79" s="118"/>
      <c r="W79" s="75"/>
      <c r="X79" s="9"/>
      <c r="Y79" s="10"/>
      <c r="Z79" s="10"/>
      <c r="AA79" s="10"/>
      <c r="AB79" s="207"/>
      <c r="AC79" s="129"/>
      <c r="AD79" s="130"/>
      <c r="AE79" s="130"/>
      <c r="AF79" s="131"/>
      <c r="AH79" s="228"/>
      <c r="AI79" s="231"/>
      <c r="AJ79" s="97"/>
      <c r="AK79" s="11" t="e">
        <f t="shared" si="62"/>
        <v>#DIV/0!</v>
      </c>
      <c r="AL79" s="142" t="e">
        <f t="shared" si="63"/>
        <v>#DIV/0!</v>
      </c>
      <c r="AM79" s="142" t="e">
        <f t="shared" si="64"/>
        <v>#DIV/0!</v>
      </c>
      <c r="AN79" s="142" t="e">
        <f t="shared" si="65"/>
        <v>#DIV/0!</v>
      </c>
      <c r="AO79" s="47" t="e">
        <f t="shared" si="66"/>
        <v>#DIV/0!</v>
      </c>
      <c r="AP79" s="47" t="e">
        <f t="shared" si="67"/>
        <v>#DIV/0!</v>
      </c>
      <c r="AQ79" s="47" t="e">
        <f t="shared" si="68"/>
        <v>#DIV/0!</v>
      </c>
      <c r="AR79" s="47" t="e">
        <f t="shared" si="69"/>
        <v>#DIV/0!</v>
      </c>
      <c r="AS79" s="41" t="e">
        <f t="shared" si="70"/>
        <v>#DIV/0!</v>
      </c>
      <c r="AT79" s="41" t="e">
        <f t="shared" si="71"/>
        <v>#DIV/0!</v>
      </c>
      <c r="AU79" s="41" t="e">
        <f t="shared" si="72"/>
        <v>#DIV/0!</v>
      </c>
      <c r="AV79" s="41" t="e">
        <f t="shared" si="73"/>
        <v>#DIV/0!</v>
      </c>
      <c r="AW79" s="42">
        <v>0.2</v>
      </c>
      <c r="AX79" s="42">
        <v>0.8</v>
      </c>
      <c r="AY79" s="41" t="e">
        <f t="shared" si="74"/>
        <v>#DIV/0!</v>
      </c>
      <c r="AZ79" s="41" t="e">
        <f t="shared" si="75"/>
        <v>#DIV/0!</v>
      </c>
      <c r="BA79" s="41" t="e">
        <f t="shared" si="76"/>
        <v>#DIV/0!</v>
      </c>
      <c r="BB79" s="41" t="e">
        <f t="shared" si="77"/>
        <v>#DIV/0!</v>
      </c>
      <c r="BC79" s="41" t="e">
        <f t="shared" si="78"/>
        <v>#DIV/0!</v>
      </c>
      <c r="BD79" s="41" t="e">
        <f t="shared" si="79"/>
        <v>#DIV/0!</v>
      </c>
      <c r="BE79" s="41" t="e">
        <f t="shared" si="80"/>
        <v>#DIV/0!</v>
      </c>
      <c r="BF79" s="41" t="e">
        <f t="shared" si="81"/>
        <v>#DIV/0!</v>
      </c>
      <c r="BG79" s="156" t="e">
        <f t="shared" si="82"/>
        <v>#DIV/0!</v>
      </c>
      <c r="BH79" s="153" t="e">
        <f t="shared" si="83"/>
        <v>#DIV/0!</v>
      </c>
      <c r="BI79" s="153" t="e">
        <f t="shared" si="84"/>
        <v>#DIV/0!</v>
      </c>
      <c r="BJ79" s="153" t="e">
        <f t="shared" si="85"/>
        <v>#DIV/0!</v>
      </c>
      <c r="BK79" s="243" t="e">
        <f>AVERAGEIF(BG79:BG88,"&lt;&gt;#¡DIV/0!")</f>
        <v>#DIV/0!</v>
      </c>
      <c r="BL79" s="243" t="e">
        <f t="shared" ref="BL79:BN79" si="86">AVERAGEIF(BH79:BH88,"&lt;&gt;#¡DIV/0!")</f>
        <v>#DIV/0!</v>
      </c>
      <c r="BM79" s="243" t="e">
        <f t="shared" si="86"/>
        <v>#DIV/0!</v>
      </c>
      <c r="BN79" s="243" t="e">
        <f t="shared" si="86"/>
        <v>#DIV/0!</v>
      </c>
      <c r="BO79" s="270" t="e">
        <f t="shared" ref="BO79" si="87">+C79*BK79</f>
        <v>#DIV/0!</v>
      </c>
      <c r="BP79" s="270" t="e">
        <f t="shared" ref="BP79" si="88">+C79*BL79</f>
        <v>#DIV/0!</v>
      </c>
      <c r="BQ79" s="270" t="e">
        <f t="shared" ref="BQ79" si="89">+C79*BM79</f>
        <v>#DIV/0!</v>
      </c>
      <c r="BR79" s="270" t="e">
        <f t="shared" ref="BR79" si="90">+C79*BN79</f>
        <v>#DIV/0!</v>
      </c>
      <c r="BS79" s="245" t="e">
        <f t="shared" ref="BS79" si="91">SUM(BO79:BR88)</f>
        <v>#DIV/0!</v>
      </c>
    </row>
    <row r="80" spans="1:71" s="2" customFormat="1" x14ac:dyDescent="0.25">
      <c r="A80" s="248"/>
      <c r="B80" s="252"/>
      <c r="C80" s="255"/>
      <c r="D80" s="259"/>
      <c r="E80" s="82"/>
      <c r="F80" s="197"/>
      <c r="G80" s="291"/>
      <c r="H80" s="112"/>
      <c r="I80" s="113"/>
      <c r="J80" s="113"/>
      <c r="K80" s="113"/>
      <c r="L80" s="235"/>
      <c r="M80" s="75"/>
      <c r="N80" s="79">
        <v>2</v>
      </c>
      <c r="O80" s="15"/>
      <c r="P80" s="16"/>
      <c r="Q80" s="16"/>
      <c r="R80" s="86"/>
      <c r="S80" s="119"/>
      <c r="T80" s="120"/>
      <c r="U80" s="120"/>
      <c r="V80" s="121"/>
      <c r="W80" s="75"/>
      <c r="X80" s="17"/>
      <c r="Y80" s="18"/>
      <c r="Z80" s="18"/>
      <c r="AA80" s="18"/>
      <c r="AB80" s="208"/>
      <c r="AC80" s="132"/>
      <c r="AD80" s="133"/>
      <c r="AE80" s="133"/>
      <c r="AF80" s="134"/>
      <c r="AH80" s="229"/>
      <c r="AI80" s="232"/>
      <c r="AJ80" s="97"/>
      <c r="AK80" s="19" t="e">
        <f t="shared" si="62"/>
        <v>#DIV/0!</v>
      </c>
      <c r="AL80" s="140" t="e">
        <f t="shared" si="63"/>
        <v>#DIV/0!</v>
      </c>
      <c r="AM80" s="140" t="e">
        <f t="shared" si="64"/>
        <v>#DIV/0!</v>
      </c>
      <c r="AN80" s="140" t="e">
        <f t="shared" si="65"/>
        <v>#DIV/0!</v>
      </c>
      <c r="AO80" s="31" t="e">
        <f t="shared" si="66"/>
        <v>#DIV/0!</v>
      </c>
      <c r="AP80" s="31" t="e">
        <f t="shared" si="67"/>
        <v>#DIV/0!</v>
      </c>
      <c r="AQ80" s="31" t="e">
        <f t="shared" si="68"/>
        <v>#DIV/0!</v>
      </c>
      <c r="AR80" s="31" t="e">
        <f t="shared" si="69"/>
        <v>#DIV/0!</v>
      </c>
      <c r="AS80" s="20" t="e">
        <f t="shared" si="70"/>
        <v>#DIV/0!</v>
      </c>
      <c r="AT80" s="20" t="e">
        <f t="shared" si="71"/>
        <v>#DIV/0!</v>
      </c>
      <c r="AU80" s="20" t="e">
        <f t="shared" si="72"/>
        <v>#DIV/0!</v>
      </c>
      <c r="AV80" s="20" t="e">
        <f t="shared" si="73"/>
        <v>#DIV/0!</v>
      </c>
      <c r="AW80" s="21">
        <v>0.2</v>
      </c>
      <c r="AX80" s="21">
        <v>0.8</v>
      </c>
      <c r="AY80" s="20" t="e">
        <f t="shared" si="74"/>
        <v>#DIV/0!</v>
      </c>
      <c r="AZ80" s="20" t="e">
        <f t="shared" si="75"/>
        <v>#DIV/0!</v>
      </c>
      <c r="BA80" s="20" t="e">
        <f t="shared" si="76"/>
        <v>#DIV/0!</v>
      </c>
      <c r="BB80" s="20" t="e">
        <f t="shared" si="77"/>
        <v>#DIV/0!</v>
      </c>
      <c r="BC80" s="20" t="e">
        <f t="shared" si="78"/>
        <v>#DIV/0!</v>
      </c>
      <c r="BD80" s="20" t="e">
        <f t="shared" si="79"/>
        <v>#DIV/0!</v>
      </c>
      <c r="BE80" s="20" t="e">
        <f t="shared" si="80"/>
        <v>#DIV/0!</v>
      </c>
      <c r="BF80" s="20" t="e">
        <f t="shared" si="81"/>
        <v>#DIV/0!</v>
      </c>
      <c r="BG80" s="154" t="e">
        <f t="shared" si="82"/>
        <v>#DIV/0!</v>
      </c>
      <c r="BH80" s="154" t="e">
        <f t="shared" si="83"/>
        <v>#DIV/0!</v>
      </c>
      <c r="BI80" s="154" t="e">
        <f t="shared" si="84"/>
        <v>#DIV/0!</v>
      </c>
      <c r="BJ80" s="154" t="e">
        <f t="shared" si="85"/>
        <v>#DIV/0!</v>
      </c>
      <c r="BK80" s="243"/>
      <c r="BL80" s="243"/>
      <c r="BM80" s="243"/>
      <c r="BN80" s="243"/>
      <c r="BO80" s="271"/>
      <c r="BP80" s="271"/>
      <c r="BQ80" s="271"/>
      <c r="BR80" s="271"/>
      <c r="BS80" s="245"/>
    </row>
    <row r="81" spans="1:71" s="2" customFormat="1" x14ac:dyDescent="0.25">
      <c r="A81" s="248"/>
      <c r="B81" s="252"/>
      <c r="C81" s="255"/>
      <c r="D81" s="259"/>
      <c r="E81" s="82"/>
      <c r="F81" s="197"/>
      <c r="G81" s="291"/>
      <c r="H81" s="112"/>
      <c r="I81" s="113"/>
      <c r="J81" s="113"/>
      <c r="K81" s="113"/>
      <c r="L81" s="235"/>
      <c r="M81" s="75"/>
      <c r="N81" s="79">
        <v>3</v>
      </c>
      <c r="O81" s="15"/>
      <c r="P81" s="16"/>
      <c r="Q81" s="16"/>
      <c r="R81" s="86"/>
      <c r="S81" s="119"/>
      <c r="T81" s="120"/>
      <c r="U81" s="120"/>
      <c r="V81" s="121"/>
      <c r="W81" s="75"/>
      <c r="X81" s="17"/>
      <c r="Y81" s="18"/>
      <c r="Z81" s="18"/>
      <c r="AA81" s="18"/>
      <c r="AB81" s="208"/>
      <c r="AC81" s="132"/>
      <c r="AD81" s="133"/>
      <c r="AE81" s="133"/>
      <c r="AF81" s="134"/>
      <c r="AH81" s="229"/>
      <c r="AI81" s="232"/>
      <c r="AJ81" s="97"/>
      <c r="AK81" s="19" t="e">
        <f t="shared" si="62"/>
        <v>#DIV/0!</v>
      </c>
      <c r="AL81" s="140" t="e">
        <f t="shared" si="63"/>
        <v>#DIV/0!</v>
      </c>
      <c r="AM81" s="140" t="e">
        <f t="shared" si="64"/>
        <v>#DIV/0!</v>
      </c>
      <c r="AN81" s="140" t="e">
        <f t="shared" si="65"/>
        <v>#DIV/0!</v>
      </c>
      <c r="AO81" s="31" t="e">
        <f t="shared" si="66"/>
        <v>#DIV/0!</v>
      </c>
      <c r="AP81" s="31" t="e">
        <f t="shared" si="67"/>
        <v>#DIV/0!</v>
      </c>
      <c r="AQ81" s="31" t="e">
        <f t="shared" si="68"/>
        <v>#DIV/0!</v>
      </c>
      <c r="AR81" s="31" t="e">
        <f t="shared" si="69"/>
        <v>#DIV/0!</v>
      </c>
      <c r="AS81" s="20" t="e">
        <f t="shared" si="70"/>
        <v>#DIV/0!</v>
      </c>
      <c r="AT81" s="20" t="e">
        <f t="shared" si="71"/>
        <v>#DIV/0!</v>
      </c>
      <c r="AU81" s="20" t="e">
        <f t="shared" si="72"/>
        <v>#DIV/0!</v>
      </c>
      <c r="AV81" s="20" t="e">
        <f t="shared" si="73"/>
        <v>#DIV/0!</v>
      </c>
      <c r="AW81" s="21">
        <v>0.2</v>
      </c>
      <c r="AX81" s="21">
        <v>0.8</v>
      </c>
      <c r="AY81" s="20" t="e">
        <f t="shared" si="74"/>
        <v>#DIV/0!</v>
      </c>
      <c r="AZ81" s="20" t="e">
        <f t="shared" si="75"/>
        <v>#DIV/0!</v>
      </c>
      <c r="BA81" s="20" t="e">
        <f t="shared" si="76"/>
        <v>#DIV/0!</v>
      </c>
      <c r="BB81" s="20" t="e">
        <f t="shared" si="77"/>
        <v>#DIV/0!</v>
      </c>
      <c r="BC81" s="20" t="e">
        <f t="shared" si="78"/>
        <v>#DIV/0!</v>
      </c>
      <c r="BD81" s="20" t="e">
        <f t="shared" si="79"/>
        <v>#DIV/0!</v>
      </c>
      <c r="BE81" s="20" t="e">
        <f t="shared" si="80"/>
        <v>#DIV/0!</v>
      </c>
      <c r="BF81" s="20" t="e">
        <f t="shared" si="81"/>
        <v>#DIV/0!</v>
      </c>
      <c r="BG81" s="154" t="e">
        <f t="shared" si="82"/>
        <v>#DIV/0!</v>
      </c>
      <c r="BH81" s="154" t="e">
        <f t="shared" si="83"/>
        <v>#DIV/0!</v>
      </c>
      <c r="BI81" s="154" t="e">
        <f t="shared" si="84"/>
        <v>#DIV/0!</v>
      </c>
      <c r="BJ81" s="154" t="e">
        <f t="shared" si="85"/>
        <v>#DIV/0!</v>
      </c>
      <c r="BK81" s="243"/>
      <c r="BL81" s="243"/>
      <c r="BM81" s="243"/>
      <c r="BN81" s="243"/>
      <c r="BO81" s="271"/>
      <c r="BP81" s="271"/>
      <c r="BQ81" s="271"/>
      <c r="BR81" s="271"/>
      <c r="BS81" s="245"/>
    </row>
    <row r="82" spans="1:71" s="2" customFormat="1" x14ac:dyDescent="0.25">
      <c r="A82" s="249"/>
      <c r="B82" s="252"/>
      <c r="C82" s="256"/>
      <c r="D82" s="260"/>
      <c r="E82" s="83"/>
      <c r="F82" s="199"/>
      <c r="G82" s="291"/>
      <c r="H82" s="112"/>
      <c r="I82" s="113"/>
      <c r="J82" s="113"/>
      <c r="K82" s="113"/>
      <c r="L82" s="235"/>
      <c r="M82" s="75"/>
      <c r="N82" s="79">
        <v>4</v>
      </c>
      <c r="O82" s="63"/>
      <c r="P82" s="62"/>
      <c r="Q82" s="62"/>
      <c r="R82" s="64"/>
      <c r="S82" s="119"/>
      <c r="T82" s="120"/>
      <c r="U82" s="120"/>
      <c r="V82" s="121"/>
      <c r="W82" s="75"/>
      <c r="X82" s="52"/>
      <c r="Y82" s="54"/>
      <c r="Z82" s="54"/>
      <c r="AA82" s="54"/>
      <c r="AB82" s="212"/>
      <c r="AC82" s="132"/>
      <c r="AD82" s="133"/>
      <c r="AE82" s="133"/>
      <c r="AF82" s="134"/>
      <c r="AH82" s="263"/>
      <c r="AI82" s="276"/>
      <c r="AJ82" s="97"/>
      <c r="AK82" s="19" t="e">
        <f t="shared" si="62"/>
        <v>#DIV/0!</v>
      </c>
      <c r="AL82" s="140" t="e">
        <f t="shared" si="63"/>
        <v>#DIV/0!</v>
      </c>
      <c r="AM82" s="140" t="e">
        <f t="shared" si="64"/>
        <v>#DIV/0!</v>
      </c>
      <c r="AN82" s="140" t="e">
        <f t="shared" si="65"/>
        <v>#DIV/0!</v>
      </c>
      <c r="AO82" s="31" t="e">
        <f t="shared" si="66"/>
        <v>#DIV/0!</v>
      </c>
      <c r="AP82" s="31" t="e">
        <f t="shared" si="67"/>
        <v>#DIV/0!</v>
      </c>
      <c r="AQ82" s="31" t="e">
        <f t="shared" si="68"/>
        <v>#DIV/0!</v>
      </c>
      <c r="AR82" s="31" t="e">
        <f t="shared" si="69"/>
        <v>#DIV/0!</v>
      </c>
      <c r="AS82" s="20" t="e">
        <f t="shared" si="70"/>
        <v>#DIV/0!</v>
      </c>
      <c r="AT82" s="20" t="e">
        <f t="shared" si="71"/>
        <v>#DIV/0!</v>
      </c>
      <c r="AU82" s="20" t="e">
        <f t="shared" si="72"/>
        <v>#DIV/0!</v>
      </c>
      <c r="AV82" s="20" t="e">
        <f t="shared" si="73"/>
        <v>#DIV/0!</v>
      </c>
      <c r="AW82" s="21">
        <v>0.2</v>
      </c>
      <c r="AX82" s="21">
        <v>0.8</v>
      </c>
      <c r="AY82" s="20" t="e">
        <f t="shared" si="74"/>
        <v>#DIV/0!</v>
      </c>
      <c r="AZ82" s="20" t="e">
        <f t="shared" si="75"/>
        <v>#DIV/0!</v>
      </c>
      <c r="BA82" s="20" t="e">
        <f t="shared" si="76"/>
        <v>#DIV/0!</v>
      </c>
      <c r="BB82" s="20" t="e">
        <f t="shared" si="77"/>
        <v>#DIV/0!</v>
      </c>
      <c r="BC82" s="20" t="e">
        <f t="shared" si="78"/>
        <v>#DIV/0!</v>
      </c>
      <c r="BD82" s="20" t="e">
        <f t="shared" si="79"/>
        <v>#DIV/0!</v>
      </c>
      <c r="BE82" s="20" t="e">
        <f t="shared" si="80"/>
        <v>#DIV/0!</v>
      </c>
      <c r="BF82" s="20" t="e">
        <f t="shared" si="81"/>
        <v>#DIV/0!</v>
      </c>
      <c r="BG82" s="154" t="e">
        <f t="shared" si="82"/>
        <v>#DIV/0!</v>
      </c>
      <c r="BH82" s="154" t="e">
        <f t="shared" si="83"/>
        <v>#DIV/0!</v>
      </c>
      <c r="BI82" s="154" t="e">
        <f t="shared" si="84"/>
        <v>#DIV/0!</v>
      </c>
      <c r="BJ82" s="154" t="e">
        <f t="shared" si="85"/>
        <v>#DIV/0!</v>
      </c>
      <c r="BK82" s="243"/>
      <c r="BL82" s="243"/>
      <c r="BM82" s="243"/>
      <c r="BN82" s="243"/>
      <c r="BO82" s="271"/>
      <c r="BP82" s="271"/>
      <c r="BQ82" s="271"/>
      <c r="BR82" s="271"/>
      <c r="BS82" s="245"/>
    </row>
    <row r="83" spans="1:71" s="2" customFormat="1" x14ac:dyDescent="0.25">
      <c r="A83" s="249"/>
      <c r="B83" s="252"/>
      <c r="C83" s="256"/>
      <c r="D83" s="260"/>
      <c r="E83" s="83"/>
      <c r="F83" s="199"/>
      <c r="G83" s="291"/>
      <c r="H83" s="112"/>
      <c r="I83" s="113"/>
      <c r="J83" s="113"/>
      <c r="K83" s="113"/>
      <c r="L83" s="235"/>
      <c r="M83" s="75"/>
      <c r="N83" s="79">
        <v>5</v>
      </c>
      <c r="O83" s="63"/>
      <c r="P83" s="62"/>
      <c r="Q83" s="62"/>
      <c r="R83" s="64"/>
      <c r="S83" s="119"/>
      <c r="T83" s="120"/>
      <c r="U83" s="120"/>
      <c r="V83" s="121"/>
      <c r="W83" s="75"/>
      <c r="X83" s="52"/>
      <c r="Y83" s="54"/>
      <c r="Z83" s="54"/>
      <c r="AA83" s="54"/>
      <c r="AB83" s="212"/>
      <c r="AC83" s="132"/>
      <c r="AD83" s="133"/>
      <c r="AE83" s="133"/>
      <c r="AF83" s="134"/>
      <c r="AH83" s="263"/>
      <c r="AI83" s="276"/>
      <c r="AJ83" s="97"/>
      <c r="AK83" s="19" t="e">
        <f t="shared" si="62"/>
        <v>#DIV/0!</v>
      </c>
      <c r="AL83" s="140" t="e">
        <f t="shared" si="63"/>
        <v>#DIV/0!</v>
      </c>
      <c r="AM83" s="140" t="e">
        <f t="shared" si="64"/>
        <v>#DIV/0!</v>
      </c>
      <c r="AN83" s="140" t="e">
        <f t="shared" si="65"/>
        <v>#DIV/0!</v>
      </c>
      <c r="AO83" s="31" t="e">
        <f t="shared" si="66"/>
        <v>#DIV/0!</v>
      </c>
      <c r="AP83" s="31" t="e">
        <f t="shared" si="67"/>
        <v>#DIV/0!</v>
      </c>
      <c r="AQ83" s="31" t="e">
        <f t="shared" si="68"/>
        <v>#DIV/0!</v>
      </c>
      <c r="AR83" s="31" t="e">
        <f t="shared" si="69"/>
        <v>#DIV/0!</v>
      </c>
      <c r="AS83" s="20" t="e">
        <f t="shared" si="70"/>
        <v>#DIV/0!</v>
      </c>
      <c r="AT83" s="20" t="e">
        <f t="shared" si="71"/>
        <v>#DIV/0!</v>
      </c>
      <c r="AU83" s="20" t="e">
        <f t="shared" si="72"/>
        <v>#DIV/0!</v>
      </c>
      <c r="AV83" s="20" t="e">
        <f t="shared" si="73"/>
        <v>#DIV/0!</v>
      </c>
      <c r="AW83" s="21">
        <v>0.2</v>
      </c>
      <c r="AX83" s="21">
        <v>0.8</v>
      </c>
      <c r="AY83" s="20" t="e">
        <f t="shared" si="74"/>
        <v>#DIV/0!</v>
      </c>
      <c r="AZ83" s="20" t="e">
        <f t="shared" si="75"/>
        <v>#DIV/0!</v>
      </c>
      <c r="BA83" s="20" t="e">
        <f t="shared" si="76"/>
        <v>#DIV/0!</v>
      </c>
      <c r="BB83" s="20" t="e">
        <f t="shared" si="77"/>
        <v>#DIV/0!</v>
      </c>
      <c r="BC83" s="20" t="e">
        <f t="shared" si="78"/>
        <v>#DIV/0!</v>
      </c>
      <c r="BD83" s="20" t="e">
        <f t="shared" si="79"/>
        <v>#DIV/0!</v>
      </c>
      <c r="BE83" s="20" t="e">
        <f t="shared" si="80"/>
        <v>#DIV/0!</v>
      </c>
      <c r="BF83" s="20" t="e">
        <f t="shared" si="81"/>
        <v>#DIV/0!</v>
      </c>
      <c r="BG83" s="154" t="e">
        <f t="shared" si="82"/>
        <v>#DIV/0!</v>
      </c>
      <c r="BH83" s="154" t="e">
        <f t="shared" si="83"/>
        <v>#DIV/0!</v>
      </c>
      <c r="BI83" s="154" t="e">
        <f t="shared" si="84"/>
        <v>#DIV/0!</v>
      </c>
      <c r="BJ83" s="154" t="e">
        <f t="shared" si="85"/>
        <v>#DIV/0!</v>
      </c>
      <c r="BK83" s="243"/>
      <c r="BL83" s="243"/>
      <c r="BM83" s="243"/>
      <c r="BN83" s="243"/>
      <c r="BO83" s="271"/>
      <c r="BP83" s="271"/>
      <c r="BQ83" s="271"/>
      <c r="BR83" s="271"/>
      <c r="BS83" s="245"/>
    </row>
    <row r="84" spans="1:71" s="2" customFormat="1" x14ac:dyDescent="0.25">
      <c r="A84" s="249"/>
      <c r="B84" s="252"/>
      <c r="C84" s="256"/>
      <c r="D84" s="260"/>
      <c r="E84" s="83"/>
      <c r="F84" s="199"/>
      <c r="G84" s="291"/>
      <c r="H84" s="112"/>
      <c r="I84" s="113"/>
      <c r="J84" s="113"/>
      <c r="K84" s="113"/>
      <c r="L84" s="235"/>
      <c r="M84" s="75"/>
      <c r="N84" s="79">
        <v>6</v>
      </c>
      <c r="O84" s="63"/>
      <c r="P84" s="62"/>
      <c r="Q84" s="62"/>
      <c r="R84" s="64"/>
      <c r="S84" s="119"/>
      <c r="T84" s="120"/>
      <c r="U84" s="120"/>
      <c r="V84" s="121"/>
      <c r="W84" s="75"/>
      <c r="X84" s="52"/>
      <c r="Y84" s="54"/>
      <c r="Z84" s="54"/>
      <c r="AA84" s="54"/>
      <c r="AB84" s="212"/>
      <c r="AC84" s="132"/>
      <c r="AD84" s="133"/>
      <c r="AE84" s="133"/>
      <c r="AF84" s="134"/>
      <c r="AH84" s="263"/>
      <c r="AI84" s="276"/>
      <c r="AJ84" s="97"/>
      <c r="AK84" s="19" t="e">
        <f t="shared" si="62"/>
        <v>#DIV/0!</v>
      </c>
      <c r="AL84" s="140" t="e">
        <f t="shared" si="63"/>
        <v>#DIV/0!</v>
      </c>
      <c r="AM84" s="140" t="e">
        <f t="shared" si="64"/>
        <v>#DIV/0!</v>
      </c>
      <c r="AN84" s="140" t="e">
        <f t="shared" si="65"/>
        <v>#DIV/0!</v>
      </c>
      <c r="AO84" s="31" t="e">
        <f t="shared" si="66"/>
        <v>#DIV/0!</v>
      </c>
      <c r="AP84" s="31" t="e">
        <f t="shared" si="67"/>
        <v>#DIV/0!</v>
      </c>
      <c r="AQ84" s="31" t="e">
        <f t="shared" si="68"/>
        <v>#DIV/0!</v>
      </c>
      <c r="AR84" s="31" t="e">
        <f t="shared" si="69"/>
        <v>#DIV/0!</v>
      </c>
      <c r="AS84" s="20" t="e">
        <f t="shared" si="70"/>
        <v>#DIV/0!</v>
      </c>
      <c r="AT84" s="20" t="e">
        <f t="shared" si="71"/>
        <v>#DIV/0!</v>
      </c>
      <c r="AU84" s="20" t="e">
        <f t="shared" si="72"/>
        <v>#DIV/0!</v>
      </c>
      <c r="AV84" s="20" t="e">
        <f t="shared" si="73"/>
        <v>#DIV/0!</v>
      </c>
      <c r="AW84" s="21">
        <v>0.2</v>
      </c>
      <c r="AX84" s="21">
        <v>0.8</v>
      </c>
      <c r="AY84" s="20" t="e">
        <f t="shared" si="74"/>
        <v>#DIV/0!</v>
      </c>
      <c r="AZ84" s="20" t="e">
        <f t="shared" si="75"/>
        <v>#DIV/0!</v>
      </c>
      <c r="BA84" s="20" t="e">
        <f t="shared" si="76"/>
        <v>#DIV/0!</v>
      </c>
      <c r="BB84" s="20" t="e">
        <f t="shared" si="77"/>
        <v>#DIV/0!</v>
      </c>
      <c r="BC84" s="20" t="e">
        <f t="shared" si="78"/>
        <v>#DIV/0!</v>
      </c>
      <c r="BD84" s="20" t="e">
        <f t="shared" si="79"/>
        <v>#DIV/0!</v>
      </c>
      <c r="BE84" s="20" t="e">
        <f t="shared" si="80"/>
        <v>#DIV/0!</v>
      </c>
      <c r="BF84" s="20" t="e">
        <f t="shared" si="81"/>
        <v>#DIV/0!</v>
      </c>
      <c r="BG84" s="154" t="e">
        <f t="shared" si="82"/>
        <v>#DIV/0!</v>
      </c>
      <c r="BH84" s="154" t="e">
        <f t="shared" si="83"/>
        <v>#DIV/0!</v>
      </c>
      <c r="BI84" s="154" t="e">
        <f t="shared" si="84"/>
        <v>#DIV/0!</v>
      </c>
      <c r="BJ84" s="154" t="e">
        <f t="shared" si="85"/>
        <v>#DIV/0!</v>
      </c>
      <c r="BK84" s="243"/>
      <c r="BL84" s="243"/>
      <c r="BM84" s="243"/>
      <c r="BN84" s="243"/>
      <c r="BO84" s="271"/>
      <c r="BP84" s="271"/>
      <c r="BQ84" s="271"/>
      <c r="BR84" s="271"/>
      <c r="BS84" s="245"/>
    </row>
    <row r="85" spans="1:71" s="2" customFormat="1" x14ac:dyDescent="0.25">
      <c r="A85" s="249"/>
      <c r="B85" s="252"/>
      <c r="C85" s="256"/>
      <c r="D85" s="260"/>
      <c r="E85" s="83"/>
      <c r="F85" s="199"/>
      <c r="G85" s="291"/>
      <c r="H85" s="112"/>
      <c r="I85" s="113"/>
      <c r="J85" s="113"/>
      <c r="K85" s="113"/>
      <c r="L85" s="235"/>
      <c r="M85" s="75"/>
      <c r="N85" s="79">
        <v>7</v>
      </c>
      <c r="O85" s="63"/>
      <c r="P85" s="62"/>
      <c r="Q85" s="62"/>
      <c r="R85" s="64"/>
      <c r="S85" s="119"/>
      <c r="T85" s="120"/>
      <c r="U85" s="120"/>
      <c r="V85" s="121"/>
      <c r="W85" s="75"/>
      <c r="X85" s="52"/>
      <c r="Y85" s="54"/>
      <c r="Z85" s="54"/>
      <c r="AA85" s="54"/>
      <c r="AB85" s="212"/>
      <c r="AC85" s="132"/>
      <c r="AD85" s="133"/>
      <c r="AE85" s="133"/>
      <c r="AF85" s="134"/>
      <c r="AH85" s="263"/>
      <c r="AI85" s="276"/>
      <c r="AJ85" s="97"/>
      <c r="AK85" s="19" t="e">
        <f t="shared" si="62"/>
        <v>#DIV/0!</v>
      </c>
      <c r="AL85" s="140" t="e">
        <f t="shared" si="63"/>
        <v>#DIV/0!</v>
      </c>
      <c r="AM85" s="140" t="e">
        <f t="shared" si="64"/>
        <v>#DIV/0!</v>
      </c>
      <c r="AN85" s="140" t="e">
        <f t="shared" si="65"/>
        <v>#DIV/0!</v>
      </c>
      <c r="AO85" s="31" t="e">
        <f t="shared" si="66"/>
        <v>#DIV/0!</v>
      </c>
      <c r="AP85" s="31" t="e">
        <f t="shared" si="67"/>
        <v>#DIV/0!</v>
      </c>
      <c r="AQ85" s="31" t="e">
        <f t="shared" si="68"/>
        <v>#DIV/0!</v>
      </c>
      <c r="AR85" s="31" t="e">
        <f t="shared" si="69"/>
        <v>#DIV/0!</v>
      </c>
      <c r="AS85" s="20" t="e">
        <f t="shared" si="70"/>
        <v>#DIV/0!</v>
      </c>
      <c r="AT85" s="20" t="e">
        <f t="shared" si="71"/>
        <v>#DIV/0!</v>
      </c>
      <c r="AU85" s="20" t="e">
        <f t="shared" si="72"/>
        <v>#DIV/0!</v>
      </c>
      <c r="AV85" s="20" t="e">
        <f t="shared" si="73"/>
        <v>#DIV/0!</v>
      </c>
      <c r="AW85" s="21">
        <v>0.2</v>
      </c>
      <c r="AX85" s="21">
        <v>0.8</v>
      </c>
      <c r="AY85" s="20" t="e">
        <f t="shared" si="74"/>
        <v>#DIV/0!</v>
      </c>
      <c r="AZ85" s="20" t="e">
        <f t="shared" si="75"/>
        <v>#DIV/0!</v>
      </c>
      <c r="BA85" s="20" t="e">
        <f t="shared" si="76"/>
        <v>#DIV/0!</v>
      </c>
      <c r="BB85" s="20" t="e">
        <f t="shared" si="77"/>
        <v>#DIV/0!</v>
      </c>
      <c r="BC85" s="20" t="e">
        <f t="shared" si="78"/>
        <v>#DIV/0!</v>
      </c>
      <c r="BD85" s="20" t="e">
        <f t="shared" si="79"/>
        <v>#DIV/0!</v>
      </c>
      <c r="BE85" s="20" t="e">
        <f t="shared" si="80"/>
        <v>#DIV/0!</v>
      </c>
      <c r="BF85" s="20" t="e">
        <f t="shared" si="81"/>
        <v>#DIV/0!</v>
      </c>
      <c r="BG85" s="154" t="e">
        <f t="shared" si="82"/>
        <v>#DIV/0!</v>
      </c>
      <c r="BH85" s="154" t="e">
        <f t="shared" si="83"/>
        <v>#DIV/0!</v>
      </c>
      <c r="BI85" s="154" t="e">
        <f t="shared" si="84"/>
        <v>#DIV/0!</v>
      </c>
      <c r="BJ85" s="154" t="e">
        <f t="shared" si="85"/>
        <v>#DIV/0!</v>
      </c>
      <c r="BK85" s="243"/>
      <c r="BL85" s="243"/>
      <c r="BM85" s="243"/>
      <c r="BN85" s="243"/>
      <c r="BO85" s="271"/>
      <c r="BP85" s="271"/>
      <c r="BQ85" s="271"/>
      <c r="BR85" s="271"/>
      <c r="BS85" s="245"/>
    </row>
    <row r="86" spans="1:71" s="2" customFormat="1" x14ac:dyDescent="0.25">
      <c r="A86" s="249"/>
      <c r="B86" s="252"/>
      <c r="C86" s="256"/>
      <c r="D86" s="260"/>
      <c r="E86" s="83"/>
      <c r="F86" s="199"/>
      <c r="G86" s="291"/>
      <c r="H86" s="112"/>
      <c r="I86" s="113"/>
      <c r="J86" s="113"/>
      <c r="K86" s="113"/>
      <c r="L86" s="235"/>
      <c r="M86" s="75"/>
      <c r="N86" s="79">
        <v>8</v>
      </c>
      <c r="O86" s="63"/>
      <c r="P86" s="62"/>
      <c r="Q86" s="62"/>
      <c r="R86" s="64"/>
      <c r="S86" s="119"/>
      <c r="T86" s="120"/>
      <c r="U86" s="120"/>
      <c r="V86" s="121"/>
      <c r="W86" s="75"/>
      <c r="X86" s="52"/>
      <c r="Y86" s="54"/>
      <c r="Z86" s="54"/>
      <c r="AA86" s="54"/>
      <c r="AB86" s="212"/>
      <c r="AC86" s="132"/>
      <c r="AD86" s="133"/>
      <c r="AE86" s="133"/>
      <c r="AF86" s="134"/>
      <c r="AH86" s="263"/>
      <c r="AI86" s="276"/>
      <c r="AJ86" s="97"/>
      <c r="AK86" s="19" t="e">
        <f t="shared" si="62"/>
        <v>#DIV/0!</v>
      </c>
      <c r="AL86" s="140" t="e">
        <f t="shared" si="63"/>
        <v>#DIV/0!</v>
      </c>
      <c r="AM86" s="140" t="e">
        <f t="shared" si="64"/>
        <v>#DIV/0!</v>
      </c>
      <c r="AN86" s="140" t="e">
        <f t="shared" si="65"/>
        <v>#DIV/0!</v>
      </c>
      <c r="AO86" s="31" t="e">
        <f t="shared" si="66"/>
        <v>#DIV/0!</v>
      </c>
      <c r="AP86" s="31" t="e">
        <f t="shared" si="67"/>
        <v>#DIV/0!</v>
      </c>
      <c r="AQ86" s="31" t="e">
        <f t="shared" si="68"/>
        <v>#DIV/0!</v>
      </c>
      <c r="AR86" s="31" t="e">
        <f t="shared" si="69"/>
        <v>#DIV/0!</v>
      </c>
      <c r="AS86" s="20" t="e">
        <f t="shared" si="70"/>
        <v>#DIV/0!</v>
      </c>
      <c r="AT86" s="20" t="e">
        <f t="shared" si="71"/>
        <v>#DIV/0!</v>
      </c>
      <c r="AU86" s="20" t="e">
        <f t="shared" si="72"/>
        <v>#DIV/0!</v>
      </c>
      <c r="AV86" s="20" t="e">
        <f t="shared" si="73"/>
        <v>#DIV/0!</v>
      </c>
      <c r="AW86" s="21">
        <v>0.2</v>
      </c>
      <c r="AX86" s="21">
        <v>0.8</v>
      </c>
      <c r="AY86" s="20" t="e">
        <f t="shared" si="74"/>
        <v>#DIV/0!</v>
      </c>
      <c r="AZ86" s="20" t="e">
        <f t="shared" si="75"/>
        <v>#DIV/0!</v>
      </c>
      <c r="BA86" s="20" t="e">
        <f t="shared" si="76"/>
        <v>#DIV/0!</v>
      </c>
      <c r="BB86" s="20" t="e">
        <f t="shared" si="77"/>
        <v>#DIV/0!</v>
      </c>
      <c r="BC86" s="20" t="e">
        <f t="shared" si="78"/>
        <v>#DIV/0!</v>
      </c>
      <c r="BD86" s="20" t="e">
        <f t="shared" si="79"/>
        <v>#DIV/0!</v>
      </c>
      <c r="BE86" s="20" t="e">
        <f t="shared" si="80"/>
        <v>#DIV/0!</v>
      </c>
      <c r="BF86" s="20" t="e">
        <f t="shared" si="81"/>
        <v>#DIV/0!</v>
      </c>
      <c r="BG86" s="154" t="e">
        <f t="shared" si="82"/>
        <v>#DIV/0!</v>
      </c>
      <c r="BH86" s="154" t="e">
        <f t="shared" si="83"/>
        <v>#DIV/0!</v>
      </c>
      <c r="BI86" s="154" t="e">
        <f t="shared" si="84"/>
        <v>#DIV/0!</v>
      </c>
      <c r="BJ86" s="154" t="e">
        <f t="shared" si="85"/>
        <v>#DIV/0!</v>
      </c>
      <c r="BK86" s="243"/>
      <c r="BL86" s="243"/>
      <c r="BM86" s="243"/>
      <c r="BN86" s="243"/>
      <c r="BO86" s="271"/>
      <c r="BP86" s="271"/>
      <c r="BQ86" s="271"/>
      <c r="BR86" s="271"/>
      <c r="BS86" s="245"/>
    </row>
    <row r="87" spans="1:71" s="2" customFormat="1" x14ac:dyDescent="0.25">
      <c r="A87" s="249"/>
      <c r="B87" s="252"/>
      <c r="C87" s="256"/>
      <c r="D87" s="260"/>
      <c r="E87" s="83"/>
      <c r="F87" s="199"/>
      <c r="G87" s="291"/>
      <c r="H87" s="112"/>
      <c r="I87" s="113"/>
      <c r="J87" s="113"/>
      <c r="K87" s="113"/>
      <c r="L87" s="235"/>
      <c r="M87" s="75"/>
      <c r="N87" s="79">
        <v>9</v>
      </c>
      <c r="O87" s="63"/>
      <c r="P87" s="62"/>
      <c r="Q87" s="62"/>
      <c r="R87" s="64"/>
      <c r="S87" s="119"/>
      <c r="T87" s="120"/>
      <c r="U87" s="120"/>
      <c r="V87" s="121"/>
      <c r="W87" s="75"/>
      <c r="X87" s="52"/>
      <c r="Y87" s="54"/>
      <c r="Z87" s="54"/>
      <c r="AA87" s="54"/>
      <c r="AB87" s="212"/>
      <c r="AC87" s="132"/>
      <c r="AD87" s="133"/>
      <c r="AE87" s="133"/>
      <c r="AF87" s="134"/>
      <c r="AH87" s="263"/>
      <c r="AI87" s="276"/>
      <c r="AJ87" s="97"/>
      <c r="AK87" s="19" t="e">
        <f t="shared" si="62"/>
        <v>#DIV/0!</v>
      </c>
      <c r="AL87" s="140" t="e">
        <f t="shared" si="63"/>
        <v>#DIV/0!</v>
      </c>
      <c r="AM87" s="140" t="e">
        <f t="shared" si="64"/>
        <v>#DIV/0!</v>
      </c>
      <c r="AN87" s="140" t="e">
        <f t="shared" si="65"/>
        <v>#DIV/0!</v>
      </c>
      <c r="AO87" s="31" t="e">
        <f t="shared" si="66"/>
        <v>#DIV/0!</v>
      </c>
      <c r="AP87" s="31" t="e">
        <f t="shared" si="67"/>
        <v>#DIV/0!</v>
      </c>
      <c r="AQ87" s="31" t="e">
        <f t="shared" si="68"/>
        <v>#DIV/0!</v>
      </c>
      <c r="AR87" s="31" t="e">
        <f t="shared" si="69"/>
        <v>#DIV/0!</v>
      </c>
      <c r="AS87" s="20" t="e">
        <f t="shared" si="70"/>
        <v>#DIV/0!</v>
      </c>
      <c r="AT87" s="20" t="e">
        <f t="shared" si="71"/>
        <v>#DIV/0!</v>
      </c>
      <c r="AU87" s="20" t="e">
        <f t="shared" si="72"/>
        <v>#DIV/0!</v>
      </c>
      <c r="AV87" s="20" t="e">
        <f t="shared" si="73"/>
        <v>#DIV/0!</v>
      </c>
      <c r="AW87" s="21">
        <v>0.2</v>
      </c>
      <c r="AX87" s="21">
        <v>0.8</v>
      </c>
      <c r="AY87" s="20" t="e">
        <f t="shared" si="74"/>
        <v>#DIV/0!</v>
      </c>
      <c r="AZ87" s="20" t="e">
        <f t="shared" si="75"/>
        <v>#DIV/0!</v>
      </c>
      <c r="BA87" s="20" t="e">
        <f t="shared" si="76"/>
        <v>#DIV/0!</v>
      </c>
      <c r="BB87" s="20" t="e">
        <f t="shared" si="77"/>
        <v>#DIV/0!</v>
      </c>
      <c r="BC87" s="20" t="e">
        <f t="shared" si="78"/>
        <v>#DIV/0!</v>
      </c>
      <c r="BD87" s="20" t="e">
        <f t="shared" si="79"/>
        <v>#DIV/0!</v>
      </c>
      <c r="BE87" s="20" t="e">
        <f t="shared" si="80"/>
        <v>#DIV/0!</v>
      </c>
      <c r="BF87" s="20" t="e">
        <f t="shared" si="81"/>
        <v>#DIV/0!</v>
      </c>
      <c r="BG87" s="154" t="e">
        <f t="shared" si="82"/>
        <v>#DIV/0!</v>
      </c>
      <c r="BH87" s="154" t="e">
        <f t="shared" si="83"/>
        <v>#DIV/0!</v>
      </c>
      <c r="BI87" s="154" t="e">
        <f t="shared" si="84"/>
        <v>#DIV/0!</v>
      </c>
      <c r="BJ87" s="154" t="e">
        <f t="shared" si="85"/>
        <v>#DIV/0!</v>
      </c>
      <c r="BK87" s="243"/>
      <c r="BL87" s="243"/>
      <c r="BM87" s="243"/>
      <c r="BN87" s="243"/>
      <c r="BO87" s="271"/>
      <c r="BP87" s="271"/>
      <c r="BQ87" s="271"/>
      <c r="BR87" s="271"/>
      <c r="BS87" s="245"/>
    </row>
    <row r="88" spans="1:71" s="2" customFormat="1" ht="17.25" thickBot="1" x14ac:dyDescent="0.3">
      <c r="A88" s="250"/>
      <c r="B88" s="253"/>
      <c r="C88" s="257"/>
      <c r="D88" s="261"/>
      <c r="E88" s="84"/>
      <c r="F88" s="198"/>
      <c r="G88" s="292"/>
      <c r="H88" s="114"/>
      <c r="I88" s="115"/>
      <c r="J88" s="115"/>
      <c r="K88" s="115"/>
      <c r="L88" s="236"/>
      <c r="M88" s="75"/>
      <c r="N88" s="80">
        <v>10</v>
      </c>
      <c r="O88" s="49"/>
      <c r="P88" s="33"/>
      <c r="Q88" s="33"/>
      <c r="R88" s="87"/>
      <c r="S88" s="122"/>
      <c r="T88" s="123"/>
      <c r="U88" s="123"/>
      <c r="V88" s="124"/>
      <c r="W88" s="75"/>
      <c r="X88" s="34"/>
      <c r="Y88" s="36"/>
      <c r="Z88" s="36"/>
      <c r="AA88" s="36"/>
      <c r="AB88" s="210"/>
      <c r="AC88" s="135"/>
      <c r="AD88" s="136"/>
      <c r="AE88" s="136"/>
      <c r="AF88" s="137"/>
      <c r="AH88" s="230"/>
      <c r="AI88" s="233"/>
      <c r="AJ88" s="97"/>
      <c r="AK88" s="37" t="e">
        <f t="shared" si="62"/>
        <v>#DIV/0!</v>
      </c>
      <c r="AL88" s="143" t="e">
        <f t="shared" si="63"/>
        <v>#DIV/0!</v>
      </c>
      <c r="AM88" s="143" t="e">
        <f t="shared" si="64"/>
        <v>#DIV/0!</v>
      </c>
      <c r="AN88" s="143" t="e">
        <f t="shared" si="65"/>
        <v>#DIV/0!</v>
      </c>
      <c r="AO88" s="38" t="e">
        <f t="shared" si="66"/>
        <v>#DIV/0!</v>
      </c>
      <c r="AP88" s="38" t="e">
        <f t="shared" si="67"/>
        <v>#DIV/0!</v>
      </c>
      <c r="AQ88" s="38" t="e">
        <f t="shared" si="68"/>
        <v>#DIV/0!</v>
      </c>
      <c r="AR88" s="38" t="e">
        <f t="shared" si="69"/>
        <v>#DIV/0!</v>
      </c>
      <c r="AS88" s="39" t="e">
        <f t="shared" si="70"/>
        <v>#DIV/0!</v>
      </c>
      <c r="AT88" s="39" t="e">
        <f t="shared" si="71"/>
        <v>#DIV/0!</v>
      </c>
      <c r="AU88" s="39" t="e">
        <f t="shared" si="72"/>
        <v>#DIV/0!</v>
      </c>
      <c r="AV88" s="39" t="e">
        <f t="shared" si="73"/>
        <v>#DIV/0!</v>
      </c>
      <c r="AW88" s="40">
        <v>0.2</v>
      </c>
      <c r="AX88" s="40">
        <v>0.8</v>
      </c>
      <c r="AY88" s="39" t="e">
        <f t="shared" si="74"/>
        <v>#DIV/0!</v>
      </c>
      <c r="AZ88" s="39" t="e">
        <f t="shared" si="75"/>
        <v>#DIV/0!</v>
      </c>
      <c r="BA88" s="39" t="e">
        <f t="shared" si="76"/>
        <v>#DIV/0!</v>
      </c>
      <c r="BB88" s="39" t="e">
        <f t="shared" si="77"/>
        <v>#DIV/0!</v>
      </c>
      <c r="BC88" s="39" t="e">
        <f t="shared" si="78"/>
        <v>#DIV/0!</v>
      </c>
      <c r="BD88" s="39" t="e">
        <f t="shared" si="79"/>
        <v>#DIV/0!</v>
      </c>
      <c r="BE88" s="39" t="e">
        <f t="shared" si="80"/>
        <v>#DIV/0!</v>
      </c>
      <c r="BF88" s="39" t="e">
        <f t="shared" si="81"/>
        <v>#DIV/0!</v>
      </c>
      <c r="BG88" s="155" t="e">
        <f t="shared" si="82"/>
        <v>#DIV/0!</v>
      </c>
      <c r="BH88" s="155" t="e">
        <f t="shared" si="83"/>
        <v>#DIV/0!</v>
      </c>
      <c r="BI88" s="155" t="e">
        <f t="shared" si="84"/>
        <v>#DIV/0!</v>
      </c>
      <c r="BJ88" s="155" t="e">
        <f t="shared" si="85"/>
        <v>#DIV/0!</v>
      </c>
      <c r="BK88" s="244"/>
      <c r="BL88" s="244"/>
      <c r="BM88" s="244"/>
      <c r="BN88" s="244"/>
      <c r="BO88" s="272"/>
      <c r="BP88" s="272"/>
      <c r="BQ88" s="272"/>
      <c r="BR88" s="272"/>
      <c r="BS88" s="246"/>
    </row>
    <row r="89" spans="1:71" s="2" customFormat="1" x14ac:dyDescent="0.25">
      <c r="A89" s="273">
        <v>9</v>
      </c>
      <c r="B89" s="251"/>
      <c r="C89" s="274"/>
      <c r="D89" s="275"/>
      <c r="E89" s="81"/>
      <c r="F89" s="23"/>
      <c r="G89" s="277"/>
      <c r="H89" s="110"/>
      <c r="I89" s="111"/>
      <c r="J89" s="111"/>
      <c r="K89" s="111"/>
      <c r="L89" s="234"/>
      <c r="M89" s="75"/>
      <c r="N89" s="78">
        <v>1</v>
      </c>
      <c r="O89" s="7"/>
      <c r="P89" s="8"/>
      <c r="Q89" s="8"/>
      <c r="R89" s="85"/>
      <c r="S89" s="116"/>
      <c r="T89" s="117"/>
      <c r="U89" s="117"/>
      <c r="V89" s="118"/>
      <c r="W89" s="75"/>
      <c r="X89" s="9"/>
      <c r="Y89" s="10"/>
      <c r="Z89" s="10"/>
      <c r="AA89" s="10"/>
      <c r="AB89" s="207"/>
      <c r="AC89" s="129"/>
      <c r="AD89" s="130"/>
      <c r="AE89" s="130"/>
      <c r="AF89" s="131"/>
      <c r="AG89" s="96"/>
      <c r="AH89" s="228"/>
      <c r="AI89" s="231"/>
      <c r="AJ89" s="97"/>
      <c r="AK89" s="11" t="e">
        <f t="shared" si="62"/>
        <v>#DIV/0!</v>
      </c>
      <c r="AL89" s="142" t="e">
        <f t="shared" si="63"/>
        <v>#DIV/0!</v>
      </c>
      <c r="AM89" s="142" t="e">
        <f t="shared" si="64"/>
        <v>#DIV/0!</v>
      </c>
      <c r="AN89" s="142" t="e">
        <f t="shared" si="65"/>
        <v>#DIV/0!</v>
      </c>
      <c r="AO89" s="47" t="e">
        <f t="shared" si="66"/>
        <v>#DIV/0!</v>
      </c>
      <c r="AP89" s="47" t="e">
        <f t="shared" si="67"/>
        <v>#DIV/0!</v>
      </c>
      <c r="AQ89" s="47" t="e">
        <f t="shared" si="68"/>
        <v>#DIV/0!</v>
      </c>
      <c r="AR89" s="47" t="e">
        <f t="shared" si="69"/>
        <v>#DIV/0!</v>
      </c>
      <c r="AS89" s="41" t="e">
        <f t="shared" si="70"/>
        <v>#DIV/0!</v>
      </c>
      <c r="AT89" s="41" t="e">
        <f t="shared" si="71"/>
        <v>#DIV/0!</v>
      </c>
      <c r="AU89" s="41" t="e">
        <f t="shared" si="72"/>
        <v>#DIV/0!</v>
      </c>
      <c r="AV89" s="41" t="e">
        <f t="shared" si="73"/>
        <v>#DIV/0!</v>
      </c>
      <c r="AW89" s="42">
        <v>0.2</v>
      </c>
      <c r="AX89" s="42">
        <v>0.8</v>
      </c>
      <c r="AY89" s="41" t="e">
        <f t="shared" si="74"/>
        <v>#DIV/0!</v>
      </c>
      <c r="AZ89" s="41" t="e">
        <f t="shared" si="75"/>
        <v>#DIV/0!</v>
      </c>
      <c r="BA89" s="41" t="e">
        <f t="shared" si="76"/>
        <v>#DIV/0!</v>
      </c>
      <c r="BB89" s="41" t="e">
        <f t="shared" si="77"/>
        <v>#DIV/0!</v>
      </c>
      <c r="BC89" s="41" t="e">
        <f t="shared" si="78"/>
        <v>#DIV/0!</v>
      </c>
      <c r="BD89" s="41" t="e">
        <f t="shared" si="79"/>
        <v>#DIV/0!</v>
      </c>
      <c r="BE89" s="41" t="e">
        <f t="shared" si="80"/>
        <v>#DIV/0!</v>
      </c>
      <c r="BF89" s="41" t="e">
        <f t="shared" si="81"/>
        <v>#DIV/0!</v>
      </c>
      <c r="BG89" s="156" t="e">
        <f t="shared" si="82"/>
        <v>#DIV/0!</v>
      </c>
      <c r="BH89" s="153" t="e">
        <f t="shared" si="83"/>
        <v>#DIV/0!</v>
      </c>
      <c r="BI89" s="153" t="e">
        <f t="shared" si="84"/>
        <v>#DIV/0!</v>
      </c>
      <c r="BJ89" s="153" t="e">
        <f t="shared" si="85"/>
        <v>#DIV/0!</v>
      </c>
      <c r="BK89" s="243" t="e">
        <f>AVERAGEIF(BG89:BG98,"&lt;&gt;#¡DIV/0!")</f>
        <v>#DIV/0!</v>
      </c>
      <c r="BL89" s="243" t="e">
        <f t="shared" ref="BL89:BN89" si="92">AVERAGEIF(BH89:BH98,"&lt;&gt;#¡DIV/0!")</f>
        <v>#DIV/0!</v>
      </c>
      <c r="BM89" s="243" t="e">
        <f t="shared" si="92"/>
        <v>#DIV/0!</v>
      </c>
      <c r="BN89" s="243" t="e">
        <f t="shared" si="92"/>
        <v>#DIV/0!</v>
      </c>
      <c r="BO89" s="270" t="e">
        <f t="shared" ref="BO89" si="93">+C89*BK89</f>
        <v>#DIV/0!</v>
      </c>
      <c r="BP89" s="270" t="e">
        <f t="shared" ref="BP89" si="94">+C89*BL89</f>
        <v>#DIV/0!</v>
      </c>
      <c r="BQ89" s="270" t="e">
        <f t="shared" ref="BQ89" si="95">+C89*BM89</f>
        <v>#DIV/0!</v>
      </c>
      <c r="BR89" s="270" t="e">
        <f t="shared" ref="BR89" si="96">+C89*BN89</f>
        <v>#DIV/0!</v>
      </c>
      <c r="BS89" s="245" t="e">
        <f t="shared" ref="BS89" si="97">SUM(BO89:BR98)</f>
        <v>#DIV/0!</v>
      </c>
    </row>
    <row r="90" spans="1:71" s="2" customFormat="1" x14ac:dyDescent="0.25">
      <c r="A90" s="248"/>
      <c r="B90" s="252"/>
      <c r="C90" s="255"/>
      <c r="D90" s="259"/>
      <c r="E90" s="82"/>
      <c r="F90" s="197"/>
      <c r="G90" s="291"/>
      <c r="H90" s="112"/>
      <c r="I90" s="113"/>
      <c r="J90" s="113"/>
      <c r="K90" s="113"/>
      <c r="L90" s="235"/>
      <c r="M90" s="75"/>
      <c r="N90" s="79">
        <v>2</v>
      </c>
      <c r="O90" s="15"/>
      <c r="P90" s="16"/>
      <c r="Q90" s="16"/>
      <c r="R90" s="86"/>
      <c r="S90" s="119"/>
      <c r="T90" s="120"/>
      <c r="U90" s="120"/>
      <c r="V90" s="121"/>
      <c r="W90" s="75"/>
      <c r="X90" s="17"/>
      <c r="Y90" s="18"/>
      <c r="Z90" s="18"/>
      <c r="AA90" s="18"/>
      <c r="AB90" s="208"/>
      <c r="AC90" s="132"/>
      <c r="AD90" s="133"/>
      <c r="AE90" s="133"/>
      <c r="AF90" s="134"/>
      <c r="AH90" s="229"/>
      <c r="AI90" s="232"/>
      <c r="AJ90" s="97"/>
      <c r="AK90" s="19" t="e">
        <f t="shared" si="62"/>
        <v>#DIV/0!</v>
      </c>
      <c r="AL90" s="140" t="e">
        <f t="shared" si="63"/>
        <v>#DIV/0!</v>
      </c>
      <c r="AM90" s="140" t="e">
        <f t="shared" si="64"/>
        <v>#DIV/0!</v>
      </c>
      <c r="AN90" s="140" t="e">
        <f t="shared" si="65"/>
        <v>#DIV/0!</v>
      </c>
      <c r="AO90" s="31" t="e">
        <f t="shared" si="66"/>
        <v>#DIV/0!</v>
      </c>
      <c r="AP90" s="31" t="e">
        <f t="shared" si="67"/>
        <v>#DIV/0!</v>
      </c>
      <c r="AQ90" s="31" t="e">
        <f t="shared" si="68"/>
        <v>#DIV/0!</v>
      </c>
      <c r="AR90" s="31" t="e">
        <f t="shared" si="69"/>
        <v>#DIV/0!</v>
      </c>
      <c r="AS90" s="20" t="e">
        <f t="shared" si="70"/>
        <v>#DIV/0!</v>
      </c>
      <c r="AT90" s="20" t="e">
        <f t="shared" si="71"/>
        <v>#DIV/0!</v>
      </c>
      <c r="AU90" s="20" t="e">
        <f t="shared" si="72"/>
        <v>#DIV/0!</v>
      </c>
      <c r="AV90" s="20" t="e">
        <f t="shared" si="73"/>
        <v>#DIV/0!</v>
      </c>
      <c r="AW90" s="21">
        <v>0.2</v>
      </c>
      <c r="AX90" s="21">
        <v>0.8</v>
      </c>
      <c r="AY90" s="20" t="e">
        <f t="shared" si="74"/>
        <v>#DIV/0!</v>
      </c>
      <c r="AZ90" s="20" t="e">
        <f t="shared" si="75"/>
        <v>#DIV/0!</v>
      </c>
      <c r="BA90" s="20" t="e">
        <f t="shared" si="76"/>
        <v>#DIV/0!</v>
      </c>
      <c r="BB90" s="20" t="e">
        <f t="shared" si="77"/>
        <v>#DIV/0!</v>
      </c>
      <c r="BC90" s="20" t="e">
        <f t="shared" si="78"/>
        <v>#DIV/0!</v>
      </c>
      <c r="BD90" s="20" t="e">
        <f t="shared" si="79"/>
        <v>#DIV/0!</v>
      </c>
      <c r="BE90" s="20" t="e">
        <f t="shared" si="80"/>
        <v>#DIV/0!</v>
      </c>
      <c r="BF90" s="20" t="e">
        <f t="shared" si="81"/>
        <v>#DIV/0!</v>
      </c>
      <c r="BG90" s="154" t="e">
        <f t="shared" si="82"/>
        <v>#DIV/0!</v>
      </c>
      <c r="BH90" s="154" t="e">
        <f t="shared" si="83"/>
        <v>#DIV/0!</v>
      </c>
      <c r="BI90" s="154" t="e">
        <f t="shared" si="84"/>
        <v>#DIV/0!</v>
      </c>
      <c r="BJ90" s="154" t="e">
        <f t="shared" si="85"/>
        <v>#DIV/0!</v>
      </c>
      <c r="BK90" s="243"/>
      <c r="BL90" s="243"/>
      <c r="BM90" s="243"/>
      <c r="BN90" s="243"/>
      <c r="BO90" s="271"/>
      <c r="BP90" s="271"/>
      <c r="BQ90" s="271"/>
      <c r="BR90" s="271"/>
      <c r="BS90" s="245"/>
    </row>
    <row r="91" spans="1:71" s="2" customFormat="1" x14ac:dyDescent="0.25">
      <c r="A91" s="248"/>
      <c r="B91" s="252"/>
      <c r="C91" s="255"/>
      <c r="D91" s="259"/>
      <c r="E91" s="82"/>
      <c r="F91" s="197"/>
      <c r="G91" s="291"/>
      <c r="H91" s="112"/>
      <c r="I91" s="113"/>
      <c r="J91" s="113"/>
      <c r="K91" s="113"/>
      <c r="L91" s="235"/>
      <c r="M91" s="75"/>
      <c r="N91" s="79">
        <v>3</v>
      </c>
      <c r="O91" s="15"/>
      <c r="P91" s="16"/>
      <c r="Q91" s="16"/>
      <c r="R91" s="86"/>
      <c r="S91" s="119"/>
      <c r="T91" s="120"/>
      <c r="U91" s="120"/>
      <c r="V91" s="121"/>
      <c r="W91" s="75"/>
      <c r="X91" s="17"/>
      <c r="Y91" s="18"/>
      <c r="Z91" s="18"/>
      <c r="AA91" s="18"/>
      <c r="AB91" s="208"/>
      <c r="AC91" s="132"/>
      <c r="AD91" s="133"/>
      <c r="AE91" s="133"/>
      <c r="AF91" s="134"/>
      <c r="AH91" s="229"/>
      <c r="AI91" s="232"/>
      <c r="AJ91" s="97"/>
      <c r="AK91" s="19" t="e">
        <f t="shared" si="62"/>
        <v>#DIV/0!</v>
      </c>
      <c r="AL91" s="140" t="e">
        <f t="shared" si="63"/>
        <v>#DIV/0!</v>
      </c>
      <c r="AM91" s="140" t="e">
        <f t="shared" si="64"/>
        <v>#DIV/0!</v>
      </c>
      <c r="AN91" s="140" t="e">
        <f t="shared" si="65"/>
        <v>#DIV/0!</v>
      </c>
      <c r="AO91" s="31" t="e">
        <f t="shared" si="66"/>
        <v>#DIV/0!</v>
      </c>
      <c r="AP91" s="31" t="e">
        <f t="shared" si="67"/>
        <v>#DIV/0!</v>
      </c>
      <c r="AQ91" s="31" t="e">
        <f t="shared" si="68"/>
        <v>#DIV/0!</v>
      </c>
      <c r="AR91" s="31" t="e">
        <f t="shared" si="69"/>
        <v>#DIV/0!</v>
      </c>
      <c r="AS91" s="20" t="e">
        <f t="shared" si="70"/>
        <v>#DIV/0!</v>
      </c>
      <c r="AT91" s="20" t="e">
        <f t="shared" si="71"/>
        <v>#DIV/0!</v>
      </c>
      <c r="AU91" s="20" t="e">
        <f t="shared" si="72"/>
        <v>#DIV/0!</v>
      </c>
      <c r="AV91" s="20" t="e">
        <f t="shared" si="73"/>
        <v>#DIV/0!</v>
      </c>
      <c r="AW91" s="21">
        <v>0.2</v>
      </c>
      <c r="AX91" s="21">
        <v>0.8</v>
      </c>
      <c r="AY91" s="20" t="e">
        <f t="shared" si="74"/>
        <v>#DIV/0!</v>
      </c>
      <c r="AZ91" s="20" t="e">
        <f t="shared" si="75"/>
        <v>#DIV/0!</v>
      </c>
      <c r="BA91" s="20" t="e">
        <f t="shared" si="76"/>
        <v>#DIV/0!</v>
      </c>
      <c r="BB91" s="20" t="e">
        <f t="shared" si="77"/>
        <v>#DIV/0!</v>
      </c>
      <c r="BC91" s="20" t="e">
        <f t="shared" si="78"/>
        <v>#DIV/0!</v>
      </c>
      <c r="BD91" s="20" t="e">
        <f t="shared" si="79"/>
        <v>#DIV/0!</v>
      </c>
      <c r="BE91" s="20" t="e">
        <f t="shared" si="80"/>
        <v>#DIV/0!</v>
      </c>
      <c r="BF91" s="20" t="e">
        <f t="shared" si="81"/>
        <v>#DIV/0!</v>
      </c>
      <c r="BG91" s="154" t="e">
        <f t="shared" si="82"/>
        <v>#DIV/0!</v>
      </c>
      <c r="BH91" s="154" t="e">
        <f t="shared" si="83"/>
        <v>#DIV/0!</v>
      </c>
      <c r="BI91" s="154" t="e">
        <f t="shared" si="84"/>
        <v>#DIV/0!</v>
      </c>
      <c r="BJ91" s="154" t="e">
        <f t="shared" si="85"/>
        <v>#DIV/0!</v>
      </c>
      <c r="BK91" s="243"/>
      <c r="BL91" s="243"/>
      <c r="BM91" s="243"/>
      <c r="BN91" s="243"/>
      <c r="BO91" s="271"/>
      <c r="BP91" s="271"/>
      <c r="BQ91" s="271"/>
      <c r="BR91" s="271"/>
      <c r="BS91" s="245"/>
    </row>
    <row r="92" spans="1:71" s="2" customFormat="1" x14ac:dyDescent="0.25">
      <c r="A92" s="248"/>
      <c r="B92" s="252"/>
      <c r="C92" s="255"/>
      <c r="D92" s="259"/>
      <c r="E92" s="82"/>
      <c r="F92" s="197"/>
      <c r="G92" s="291"/>
      <c r="H92" s="112"/>
      <c r="I92" s="113"/>
      <c r="J92" s="113"/>
      <c r="K92" s="113"/>
      <c r="L92" s="235"/>
      <c r="M92" s="75"/>
      <c r="N92" s="79">
        <v>4</v>
      </c>
      <c r="O92" s="15"/>
      <c r="P92" s="16"/>
      <c r="Q92" s="16"/>
      <c r="R92" s="86"/>
      <c r="S92" s="119"/>
      <c r="T92" s="120"/>
      <c r="U92" s="120"/>
      <c r="V92" s="121"/>
      <c r="W92" s="75"/>
      <c r="X92" s="17"/>
      <c r="Y92" s="18"/>
      <c r="Z92" s="18"/>
      <c r="AA92" s="18"/>
      <c r="AB92" s="208"/>
      <c r="AC92" s="132"/>
      <c r="AD92" s="133"/>
      <c r="AE92" s="133"/>
      <c r="AF92" s="134"/>
      <c r="AH92" s="229"/>
      <c r="AI92" s="232"/>
      <c r="AJ92" s="97"/>
      <c r="AK92" s="19" t="e">
        <f t="shared" si="62"/>
        <v>#DIV/0!</v>
      </c>
      <c r="AL92" s="140" t="e">
        <f t="shared" si="63"/>
        <v>#DIV/0!</v>
      </c>
      <c r="AM92" s="140" t="e">
        <f t="shared" si="64"/>
        <v>#DIV/0!</v>
      </c>
      <c r="AN92" s="140" t="e">
        <f t="shared" si="65"/>
        <v>#DIV/0!</v>
      </c>
      <c r="AO92" s="31" t="e">
        <f t="shared" si="66"/>
        <v>#DIV/0!</v>
      </c>
      <c r="AP92" s="31" t="e">
        <f t="shared" si="67"/>
        <v>#DIV/0!</v>
      </c>
      <c r="AQ92" s="31" t="e">
        <f t="shared" si="68"/>
        <v>#DIV/0!</v>
      </c>
      <c r="AR92" s="31" t="e">
        <f t="shared" si="69"/>
        <v>#DIV/0!</v>
      </c>
      <c r="AS92" s="20" t="e">
        <f t="shared" si="70"/>
        <v>#DIV/0!</v>
      </c>
      <c r="AT92" s="20" t="e">
        <f t="shared" si="71"/>
        <v>#DIV/0!</v>
      </c>
      <c r="AU92" s="20" t="e">
        <f t="shared" si="72"/>
        <v>#DIV/0!</v>
      </c>
      <c r="AV92" s="20" t="e">
        <f t="shared" si="73"/>
        <v>#DIV/0!</v>
      </c>
      <c r="AW92" s="21">
        <v>0.2</v>
      </c>
      <c r="AX92" s="21">
        <v>0.8</v>
      </c>
      <c r="AY92" s="20" t="e">
        <f t="shared" si="74"/>
        <v>#DIV/0!</v>
      </c>
      <c r="AZ92" s="20" t="e">
        <f t="shared" si="75"/>
        <v>#DIV/0!</v>
      </c>
      <c r="BA92" s="20" t="e">
        <f t="shared" si="76"/>
        <v>#DIV/0!</v>
      </c>
      <c r="BB92" s="20" t="e">
        <f t="shared" si="77"/>
        <v>#DIV/0!</v>
      </c>
      <c r="BC92" s="20" t="e">
        <f t="shared" si="78"/>
        <v>#DIV/0!</v>
      </c>
      <c r="BD92" s="20" t="e">
        <f t="shared" si="79"/>
        <v>#DIV/0!</v>
      </c>
      <c r="BE92" s="20" t="e">
        <f t="shared" si="80"/>
        <v>#DIV/0!</v>
      </c>
      <c r="BF92" s="20" t="e">
        <f t="shared" si="81"/>
        <v>#DIV/0!</v>
      </c>
      <c r="BG92" s="154" t="e">
        <f t="shared" si="82"/>
        <v>#DIV/0!</v>
      </c>
      <c r="BH92" s="154" t="e">
        <f t="shared" si="83"/>
        <v>#DIV/0!</v>
      </c>
      <c r="BI92" s="154" t="e">
        <f t="shared" si="84"/>
        <v>#DIV/0!</v>
      </c>
      <c r="BJ92" s="154" t="e">
        <f t="shared" si="85"/>
        <v>#DIV/0!</v>
      </c>
      <c r="BK92" s="243"/>
      <c r="BL92" s="243"/>
      <c r="BM92" s="243"/>
      <c r="BN92" s="243"/>
      <c r="BO92" s="271"/>
      <c r="BP92" s="271"/>
      <c r="BQ92" s="271"/>
      <c r="BR92" s="271"/>
      <c r="BS92" s="245"/>
    </row>
    <row r="93" spans="1:71" s="2" customFormat="1" x14ac:dyDescent="0.25">
      <c r="A93" s="248"/>
      <c r="B93" s="252"/>
      <c r="C93" s="255"/>
      <c r="D93" s="259"/>
      <c r="E93" s="82"/>
      <c r="F93" s="197"/>
      <c r="G93" s="291"/>
      <c r="H93" s="112"/>
      <c r="I93" s="113"/>
      <c r="J93" s="113"/>
      <c r="K93" s="113"/>
      <c r="L93" s="235"/>
      <c r="M93" s="75"/>
      <c r="N93" s="79">
        <v>5</v>
      </c>
      <c r="O93" s="15"/>
      <c r="P93" s="16"/>
      <c r="Q93" s="16"/>
      <c r="R93" s="86"/>
      <c r="S93" s="119"/>
      <c r="T93" s="120"/>
      <c r="U93" s="120"/>
      <c r="V93" s="121"/>
      <c r="W93" s="75"/>
      <c r="X93" s="17"/>
      <c r="Y93" s="18"/>
      <c r="Z93" s="18"/>
      <c r="AA93" s="18"/>
      <c r="AB93" s="208"/>
      <c r="AC93" s="132"/>
      <c r="AD93" s="133"/>
      <c r="AE93" s="133"/>
      <c r="AF93" s="134"/>
      <c r="AH93" s="229"/>
      <c r="AI93" s="232"/>
      <c r="AJ93" s="97"/>
      <c r="AK93" s="19" t="e">
        <f t="shared" si="62"/>
        <v>#DIV/0!</v>
      </c>
      <c r="AL93" s="140" t="e">
        <f t="shared" si="63"/>
        <v>#DIV/0!</v>
      </c>
      <c r="AM93" s="140" t="e">
        <f t="shared" si="64"/>
        <v>#DIV/0!</v>
      </c>
      <c r="AN93" s="140" t="e">
        <f t="shared" si="65"/>
        <v>#DIV/0!</v>
      </c>
      <c r="AO93" s="31" t="e">
        <f t="shared" si="66"/>
        <v>#DIV/0!</v>
      </c>
      <c r="AP93" s="31" t="e">
        <f t="shared" si="67"/>
        <v>#DIV/0!</v>
      </c>
      <c r="AQ93" s="31" t="e">
        <f t="shared" si="68"/>
        <v>#DIV/0!</v>
      </c>
      <c r="AR93" s="31" t="e">
        <f t="shared" si="69"/>
        <v>#DIV/0!</v>
      </c>
      <c r="AS93" s="20" t="e">
        <f t="shared" si="70"/>
        <v>#DIV/0!</v>
      </c>
      <c r="AT93" s="20" t="e">
        <f t="shared" si="71"/>
        <v>#DIV/0!</v>
      </c>
      <c r="AU93" s="20" t="e">
        <f t="shared" si="72"/>
        <v>#DIV/0!</v>
      </c>
      <c r="AV93" s="20" t="e">
        <f t="shared" si="73"/>
        <v>#DIV/0!</v>
      </c>
      <c r="AW93" s="21">
        <v>0.2</v>
      </c>
      <c r="AX93" s="21">
        <v>0.8</v>
      </c>
      <c r="AY93" s="20" t="e">
        <f t="shared" si="74"/>
        <v>#DIV/0!</v>
      </c>
      <c r="AZ93" s="20" t="e">
        <f t="shared" si="75"/>
        <v>#DIV/0!</v>
      </c>
      <c r="BA93" s="20" t="e">
        <f t="shared" si="76"/>
        <v>#DIV/0!</v>
      </c>
      <c r="BB93" s="20" t="e">
        <f t="shared" si="77"/>
        <v>#DIV/0!</v>
      </c>
      <c r="BC93" s="20" t="e">
        <f t="shared" si="78"/>
        <v>#DIV/0!</v>
      </c>
      <c r="BD93" s="20" t="e">
        <f t="shared" si="79"/>
        <v>#DIV/0!</v>
      </c>
      <c r="BE93" s="20" t="e">
        <f t="shared" si="80"/>
        <v>#DIV/0!</v>
      </c>
      <c r="BF93" s="20" t="e">
        <f t="shared" si="81"/>
        <v>#DIV/0!</v>
      </c>
      <c r="BG93" s="154" t="e">
        <f t="shared" si="82"/>
        <v>#DIV/0!</v>
      </c>
      <c r="BH93" s="154" t="e">
        <f t="shared" si="83"/>
        <v>#DIV/0!</v>
      </c>
      <c r="BI93" s="154" t="e">
        <f t="shared" si="84"/>
        <v>#DIV/0!</v>
      </c>
      <c r="BJ93" s="154" t="e">
        <f t="shared" si="85"/>
        <v>#DIV/0!</v>
      </c>
      <c r="BK93" s="243"/>
      <c r="BL93" s="243"/>
      <c r="BM93" s="243"/>
      <c r="BN93" s="243"/>
      <c r="BO93" s="271"/>
      <c r="BP93" s="271"/>
      <c r="BQ93" s="271"/>
      <c r="BR93" s="271"/>
      <c r="BS93" s="245"/>
    </row>
    <row r="94" spans="1:71" s="2" customFormat="1" x14ac:dyDescent="0.25">
      <c r="A94" s="248"/>
      <c r="B94" s="252"/>
      <c r="C94" s="255"/>
      <c r="D94" s="259"/>
      <c r="E94" s="82"/>
      <c r="F94" s="197"/>
      <c r="G94" s="291"/>
      <c r="H94" s="112"/>
      <c r="I94" s="113"/>
      <c r="J94" s="113"/>
      <c r="K94" s="113"/>
      <c r="L94" s="235"/>
      <c r="M94" s="75"/>
      <c r="N94" s="79">
        <v>6</v>
      </c>
      <c r="O94" s="15"/>
      <c r="P94" s="16"/>
      <c r="Q94" s="16"/>
      <c r="R94" s="86"/>
      <c r="S94" s="119"/>
      <c r="T94" s="120"/>
      <c r="U94" s="120"/>
      <c r="V94" s="121"/>
      <c r="W94" s="75"/>
      <c r="X94" s="17"/>
      <c r="Y94" s="18"/>
      <c r="Z94" s="18"/>
      <c r="AA94" s="18"/>
      <c r="AB94" s="208"/>
      <c r="AC94" s="132"/>
      <c r="AD94" s="133"/>
      <c r="AE94" s="133"/>
      <c r="AF94" s="134"/>
      <c r="AH94" s="229"/>
      <c r="AI94" s="232"/>
      <c r="AJ94" s="97"/>
      <c r="AK94" s="19" t="e">
        <f t="shared" si="62"/>
        <v>#DIV/0!</v>
      </c>
      <c r="AL94" s="140" t="e">
        <f t="shared" si="63"/>
        <v>#DIV/0!</v>
      </c>
      <c r="AM94" s="140" t="e">
        <f t="shared" si="64"/>
        <v>#DIV/0!</v>
      </c>
      <c r="AN94" s="140" t="e">
        <f t="shared" si="65"/>
        <v>#DIV/0!</v>
      </c>
      <c r="AO94" s="31" t="e">
        <f t="shared" si="66"/>
        <v>#DIV/0!</v>
      </c>
      <c r="AP94" s="31" t="e">
        <f t="shared" si="67"/>
        <v>#DIV/0!</v>
      </c>
      <c r="AQ94" s="31" t="e">
        <f t="shared" si="68"/>
        <v>#DIV/0!</v>
      </c>
      <c r="AR94" s="31" t="e">
        <f t="shared" si="69"/>
        <v>#DIV/0!</v>
      </c>
      <c r="AS94" s="20" t="e">
        <f t="shared" si="70"/>
        <v>#DIV/0!</v>
      </c>
      <c r="AT94" s="20" t="e">
        <f t="shared" si="71"/>
        <v>#DIV/0!</v>
      </c>
      <c r="AU94" s="20" t="e">
        <f t="shared" si="72"/>
        <v>#DIV/0!</v>
      </c>
      <c r="AV94" s="20" t="e">
        <f t="shared" si="73"/>
        <v>#DIV/0!</v>
      </c>
      <c r="AW94" s="21">
        <v>0.2</v>
      </c>
      <c r="AX94" s="21">
        <v>0.8</v>
      </c>
      <c r="AY94" s="20" t="e">
        <f t="shared" si="74"/>
        <v>#DIV/0!</v>
      </c>
      <c r="AZ94" s="20" t="e">
        <f t="shared" si="75"/>
        <v>#DIV/0!</v>
      </c>
      <c r="BA94" s="20" t="e">
        <f t="shared" si="76"/>
        <v>#DIV/0!</v>
      </c>
      <c r="BB94" s="20" t="e">
        <f t="shared" si="77"/>
        <v>#DIV/0!</v>
      </c>
      <c r="BC94" s="20" t="e">
        <f t="shared" si="78"/>
        <v>#DIV/0!</v>
      </c>
      <c r="BD94" s="20" t="e">
        <f t="shared" si="79"/>
        <v>#DIV/0!</v>
      </c>
      <c r="BE94" s="20" t="e">
        <f t="shared" si="80"/>
        <v>#DIV/0!</v>
      </c>
      <c r="BF94" s="20" t="e">
        <f t="shared" si="81"/>
        <v>#DIV/0!</v>
      </c>
      <c r="BG94" s="154" t="e">
        <f t="shared" si="82"/>
        <v>#DIV/0!</v>
      </c>
      <c r="BH94" s="154" t="e">
        <f t="shared" si="83"/>
        <v>#DIV/0!</v>
      </c>
      <c r="BI94" s="154" t="e">
        <f t="shared" si="84"/>
        <v>#DIV/0!</v>
      </c>
      <c r="BJ94" s="154" t="e">
        <f t="shared" si="85"/>
        <v>#DIV/0!</v>
      </c>
      <c r="BK94" s="243"/>
      <c r="BL94" s="243"/>
      <c r="BM94" s="243"/>
      <c r="BN94" s="243"/>
      <c r="BO94" s="271"/>
      <c r="BP94" s="271"/>
      <c r="BQ94" s="271"/>
      <c r="BR94" s="271"/>
      <c r="BS94" s="245"/>
    </row>
    <row r="95" spans="1:71" s="2" customFormat="1" x14ac:dyDescent="0.25">
      <c r="A95" s="248"/>
      <c r="B95" s="252"/>
      <c r="C95" s="255"/>
      <c r="D95" s="259"/>
      <c r="E95" s="82"/>
      <c r="F95" s="197"/>
      <c r="G95" s="291"/>
      <c r="H95" s="112"/>
      <c r="I95" s="113"/>
      <c r="J95" s="113"/>
      <c r="K95" s="113"/>
      <c r="L95" s="235"/>
      <c r="M95" s="75"/>
      <c r="N95" s="79">
        <v>7</v>
      </c>
      <c r="O95" s="15"/>
      <c r="P95" s="16"/>
      <c r="Q95" s="16"/>
      <c r="R95" s="86"/>
      <c r="S95" s="119"/>
      <c r="T95" s="120"/>
      <c r="U95" s="120"/>
      <c r="V95" s="121"/>
      <c r="W95" s="75"/>
      <c r="X95" s="17"/>
      <c r="Y95" s="18"/>
      <c r="Z95" s="18"/>
      <c r="AA95" s="18"/>
      <c r="AB95" s="208"/>
      <c r="AC95" s="132"/>
      <c r="AD95" s="133"/>
      <c r="AE95" s="133"/>
      <c r="AF95" s="134"/>
      <c r="AH95" s="229"/>
      <c r="AI95" s="232"/>
      <c r="AJ95" s="97"/>
      <c r="AK95" s="19" t="e">
        <f t="shared" si="62"/>
        <v>#DIV/0!</v>
      </c>
      <c r="AL95" s="140" t="e">
        <f t="shared" si="63"/>
        <v>#DIV/0!</v>
      </c>
      <c r="AM95" s="140" t="e">
        <f t="shared" si="64"/>
        <v>#DIV/0!</v>
      </c>
      <c r="AN95" s="140" t="e">
        <f t="shared" si="65"/>
        <v>#DIV/0!</v>
      </c>
      <c r="AO95" s="31" t="e">
        <f t="shared" si="66"/>
        <v>#DIV/0!</v>
      </c>
      <c r="AP95" s="31" t="e">
        <f t="shared" si="67"/>
        <v>#DIV/0!</v>
      </c>
      <c r="AQ95" s="31" t="e">
        <f t="shared" si="68"/>
        <v>#DIV/0!</v>
      </c>
      <c r="AR95" s="31" t="e">
        <f t="shared" si="69"/>
        <v>#DIV/0!</v>
      </c>
      <c r="AS95" s="20" t="e">
        <f t="shared" si="70"/>
        <v>#DIV/0!</v>
      </c>
      <c r="AT95" s="20" t="e">
        <f t="shared" si="71"/>
        <v>#DIV/0!</v>
      </c>
      <c r="AU95" s="20" t="e">
        <f t="shared" si="72"/>
        <v>#DIV/0!</v>
      </c>
      <c r="AV95" s="20" t="e">
        <f t="shared" si="73"/>
        <v>#DIV/0!</v>
      </c>
      <c r="AW95" s="21">
        <v>0.2</v>
      </c>
      <c r="AX95" s="21">
        <v>0.8</v>
      </c>
      <c r="AY95" s="20" t="e">
        <f t="shared" si="74"/>
        <v>#DIV/0!</v>
      </c>
      <c r="AZ95" s="20" t="e">
        <f t="shared" si="75"/>
        <v>#DIV/0!</v>
      </c>
      <c r="BA95" s="20" t="e">
        <f t="shared" si="76"/>
        <v>#DIV/0!</v>
      </c>
      <c r="BB95" s="20" t="e">
        <f t="shared" si="77"/>
        <v>#DIV/0!</v>
      </c>
      <c r="BC95" s="20" t="e">
        <f t="shared" si="78"/>
        <v>#DIV/0!</v>
      </c>
      <c r="BD95" s="20" t="e">
        <f t="shared" si="79"/>
        <v>#DIV/0!</v>
      </c>
      <c r="BE95" s="20" t="e">
        <f t="shared" si="80"/>
        <v>#DIV/0!</v>
      </c>
      <c r="BF95" s="20" t="e">
        <f t="shared" si="81"/>
        <v>#DIV/0!</v>
      </c>
      <c r="BG95" s="154" t="e">
        <f t="shared" si="82"/>
        <v>#DIV/0!</v>
      </c>
      <c r="BH95" s="154" t="e">
        <f t="shared" si="83"/>
        <v>#DIV/0!</v>
      </c>
      <c r="BI95" s="154" t="e">
        <f t="shared" si="84"/>
        <v>#DIV/0!</v>
      </c>
      <c r="BJ95" s="154" t="e">
        <f t="shared" si="85"/>
        <v>#DIV/0!</v>
      </c>
      <c r="BK95" s="243"/>
      <c r="BL95" s="243"/>
      <c r="BM95" s="243"/>
      <c r="BN95" s="243"/>
      <c r="BO95" s="271"/>
      <c r="BP95" s="271"/>
      <c r="BQ95" s="271"/>
      <c r="BR95" s="271"/>
      <c r="BS95" s="245"/>
    </row>
    <row r="96" spans="1:71" s="2" customFormat="1" x14ac:dyDescent="0.25">
      <c r="A96" s="248"/>
      <c r="B96" s="252"/>
      <c r="C96" s="255"/>
      <c r="D96" s="259"/>
      <c r="E96" s="82"/>
      <c r="F96" s="197"/>
      <c r="G96" s="291"/>
      <c r="H96" s="112"/>
      <c r="I96" s="113"/>
      <c r="J96" s="113"/>
      <c r="K96" s="113"/>
      <c r="L96" s="235"/>
      <c r="M96" s="75"/>
      <c r="N96" s="79">
        <v>8</v>
      </c>
      <c r="O96" s="15"/>
      <c r="P96" s="16"/>
      <c r="Q96" s="16"/>
      <c r="R96" s="86"/>
      <c r="S96" s="119"/>
      <c r="T96" s="120"/>
      <c r="U96" s="120"/>
      <c r="V96" s="121"/>
      <c r="W96" s="75"/>
      <c r="X96" s="17"/>
      <c r="Y96" s="18"/>
      <c r="Z96" s="18"/>
      <c r="AA96" s="18"/>
      <c r="AB96" s="208"/>
      <c r="AC96" s="132"/>
      <c r="AD96" s="133"/>
      <c r="AE96" s="133"/>
      <c r="AF96" s="134"/>
      <c r="AH96" s="229"/>
      <c r="AI96" s="232"/>
      <c r="AJ96" s="97"/>
      <c r="AK96" s="19" t="e">
        <f t="shared" si="62"/>
        <v>#DIV/0!</v>
      </c>
      <c r="AL96" s="140" t="e">
        <f t="shared" si="63"/>
        <v>#DIV/0!</v>
      </c>
      <c r="AM96" s="140" t="e">
        <f t="shared" si="64"/>
        <v>#DIV/0!</v>
      </c>
      <c r="AN96" s="140" t="e">
        <f t="shared" si="65"/>
        <v>#DIV/0!</v>
      </c>
      <c r="AO96" s="31" t="e">
        <f t="shared" si="66"/>
        <v>#DIV/0!</v>
      </c>
      <c r="AP96" s="31" t="e">
        <f t="shared" si="67"/>
        <v>#DIV/0!</v>
      </c>
      <c r="AQ96" s="31" t="e">
        <f t="shared" si="68"/>
        <v>#DIV/0!</v>
      </c>
      <c r="AR96" s="31" t="e">
        <f t="shared" si="69"/>
        <v>#DIV/0!</v>
      </c>
      <c r="AS96" s="20" t="e">
        <f t="shared" si="70"/>
        <v>#DIV/0!</v>
      </c>
      <c r="AT96" s="20" t="e">
        <f t="shared" si="71"/>
        <v>#DIV/0!</v>
      </c>
      <c r="AU96" s="20" t="e">
        <f t="shared" si="72"/>
        <v>#DIV/0!</v>
      </c>
      <c r="AV96" s="20" t="e">
        <f t="shared" si="73"/>
        <v>#DIV/0!</v>
      </c>
      <c r="AW96" s="21">
        <v>0.2</v>
      </c>
      <c r="AX96" s="21">
        <v>0.8</v>
      </c>
      <c r="AY96" s="20" t="e">
        <f t="shared" si="74"/>
        <v>#DIV/0!</v>
      </c>
      <c r="AZ96" s="20" t="e">
        <f t="shared" si="75"/>
        <v>#DIV/0!</v>
      </c>
      <c r="BA96" s="20" t="e">
        <f t="shared" si="76"/>
        <v>#DIV/0!</v>
      </c>
      <c r="BB96" s="20" t="e">
        <f t="shared" si="77"/>
        <v>#DIV/0!</v>
      </c>
      <c r="BC96" s="20" t="e">
        <f t="shared" si="78"/>
        <v>#DIV/0!</v>
      </c>
      <c r="BD96" s="20" t="e">
        <f t="shared" si="79"/>
        <v>#DIV/0!</v>
      </c>
      <c r="BE96" s="20" t="e">
        <f t="shared" si="80"/>
        <v>#DIV/0!</v>
      </c>
      <c r="BF96" s="20" t="e">
        <f t="shared" si="81"/>
        <v>#DIV/0!</v>
      </c>
      <c r="BG96" s="154" t="e">
        <f t="shared" si="82"/>
        <v>#DIV/0!</v>
      </c>
      <c r="BH96" s="154" t="e">
        <f t="shared" si="83"/>
        <v>#DIV/0!</v>
      </c>
      <c r="BI96" s="154" t="e">
        <f t="shared" si="84"/>
        <v>#DIV/0!</v>
      </c>
      <c r="BJ96" s="154" t="e">
        <f t="shared" si="85"/>
        <v>#DIV/0!</v>
      </c>
      <c r="BK96" s="243"/>
      <c r="BL96" s="243"/>
      <c r="BM96" s="243"/>
      <c r="BN96" s="243"/>
      <c r="BO96" s="271"/>
      <c r="BP96" s="271"/>
      <c r="BQ96" s="271"/>
      <c r="BR96" s="271"/>
      <c r="BS96" s="245"/>
    </row>
    <row r="97" spans="1:71" s="2" customFormat="1" x14ac:dyDescent="0.25">
      <c r="A97" s="248"/>
      <c r="B97" s="252"/>
      <c r="C97" s="255"/>
      <c r="D97" s="259"/>
      <c r="E97" s="82"/>
      <c r="F97" s="197"/>
      <c r="G97" s="291"/>
      <c r="H97" s="112"/>
      <c r="I97" s="113"/>
      <c r="J97" s="113"/>
      <c r="K97" s="113"/>
      <c r="L97" s="235"/>
      <c r="M97" s="75"/>
      <c r="N97" s="79">
        <v>9</v>
      </c>
      <c r="O97" s="15"/>
      <c r="P97" s="16"/>
      <c r="Q97" s="16"/>
      <c r="R97" s="86"/>
      <c r="S97" s="119"/>
      <c r="T97" s="120"/>
      <c r="U97" s="120"/>
      <c r="V97" s="121"/>
      <c r="W97" s="75"/>
      <c r="X97" s="17"/>
      <c r="Y97" s="18"/>
      <c r="Z97" s="18"/>
      <c r="AA97" s="18"/>
      <c r="AB97" s="208"/>
      <c r="AC97" s="132"/>
      <c r="AD97" s="133"/>
      <c r="AE97" s="133"/>
      <c r="AF97" s="134"/>
      <c r="AH97" s="229"/>
      <c r="AI97" s="232"/>
      <c r="AJ97" s="97"/>
      <c r="AK97" s="19" t="e">
        <f t="shared" si="62"/>
        <v>#DIV/0!</v>
      </c>
      <c r="AL97" s="140" t="e">
        <f t="shared" si="63"/>
        <v>#DIV/0!</v>
      </c>
      <c r="AM97" s="140" t="e">
        <f t="shared" si="64"/>
        <v>#DIV/0!</v>
      </c>
      <c r="AN97" s="140" t="e">
        <f t="shared" si="65"/>
        <v>#DIV/0!</v>
      </c>
      <c r="AO97" s="31" t="e">
        <f t="shared" si="66"/>
        <v>#DIV/0!</v>
      </c>
      <c r="AP97" s="31" t="e">
        <f t="shared" si="67"/>
        <v>#DIV/0!</v>
      </c>
      <c r="AQ97" s="31" t="e">
        <f t="shared" si="68"/>
        <v>#DIV/0!</v>
      </c>
      <c r="AR97" s="31" t="e">
        <f t="shared" si="69"/>
        <v>#DIV/0!</v>
      </c>
      <c r="AS97" s="20" t="e">
        <f t="shared" si="70"/>
        <v>#DIV/0!</v>
      </c>
      <c r="AT97" s="20" t="e">
        <f t="shared" si="71"/>
        <v>#DIV/0!</v>
      </c>
      <c r="AU97" s="20" t="e">
        <f t="shared" si="72"/>
        <v>#DIV/0!</v>
      </c>
      <c r="AV97" s="20" t="e">
        <f t="shared" si="73"/>
        <v>#DIV/0!</v>
      </c>
      <c r="AW97" s="21">
        <v>0.2</v>
      </c>
      <c r="AX97" s="21">
        <v>0.8</v>
      </c>
      <c r="AY97" s="20" t="e">
        <f t="shared" si="74"/>
        <v>#DIV/0!</v>
      </c>
      <c r="AZ97" s="20" t="e">
        <f t="shared" si="75"/>
        <v>#DIV/0!</v>
      </c>
      <c r="BA97" s="20" t="e">
        <f t="shared" si="76"/>
        <v>#DIV/0!</v>
      </c>
      <c r="BB97" s="20" t="e">
        <f t="shared" si="77"/>
        <v>#DIV/0!</v>
      </c>
      <c r="BC97" s="20" t="e">
        <f t="shared" si="78"/>
        <v>#DIV/0!</v>
      </c>
      <c r="BD97" s="20" t="e">
        <f t="shared" si="79"/>
        <v>#DIV/0!</v>
      </c>
      <c r="BE97" s="20" t="e">
        <f t="shared" si="80"/>
        <v>#DIV/0!</v>
      </c>
      <c r="BF97" s="20" t="e">
        <f t="shared" si="81"/>
        <v>#DIV/0!</v>
      </c>
      <c r="BG97" s="154" t="e">
        <f t="shared" si="82"/>
        <v>#DIV/0!</v>
      </c>
      <c r="BH97" s="154" t="e">
        <f t="shared" si="83"/>
        <v>#DIV/0!</v>
      </c>
      <c r="BI97" s="154" t="e">
        <f t="shared" si="84"/>
        <v>#DIV/0!</v>
      </c>
      <c r="BJ97" s="154" t="e">
        <f t="shared" si="85"/>
        <v>#DIV/0!</v>
      </c>
      <c r="BK97" s="243"/>
      <c r="BL97" s="243"/>
      <c r="BM97" s="243"/>
      <c r="BN97" s="243"/>
      <c r="BO97" s="271"/>
      <c r="BP97" s="271"/>
      <c r="BQ97" s="271"/>
      <c r="BR97" s="271"/>
      <c r="BS97" s="245"/>
    </row>
    <row r="98" spans="1:71" s="2" customFormat="1" ht="17.25" thickBot="1" x14ac:dyDescent="0.3">
      <c r="A98" s="250"/>
      <c r="B98" s="253"/>
      <c r="C98" s="257"/>
      <c r="D98" s="261"/>
      <c r="E98" s="84"/>
      <c r="F98" s="198"/>
      <c r="G98" s="292"/>
      <c r="H98" s="114"/>
      <c r="I98" s="115"/>
      <c r="J98" s="115"/>
      <c r="K98" s="115"/>
      <c r="L98" s="236"/>
      <c r="M98" s="75"/>
      <c r="N98" s="80">
        <v>10</v>
      </c>
      <c r="O98" s="49"/>
      <c r="P98" s="33"/>
      <c r="Q98" s="33"/>
      <c r="R98" s="87"/>
      <c r="S98" s="122"/>
      <c r="T98" s="123"/>
      <c r="U98" s="123"/>
      <c r="V98" s="124"/>
      <c r="W98" s="75"/>
      <c r="X98" s="34"/>
      <c r="Y98" s="36"/>
      <c r="Z98" s="36"/>
      <c r="AA98" s="36"/>
      <c r="AB98" s="210"/>
      <c r="AC98" s="135"/>
      <c r="AD98" s="136"/>
      <c r="AE98" s="136"/>
      <c r="AF98" s="137"/>
      <c r="AH98" s="230"/>
      <c r="AI98" s="233"/>
      <c r="AJ98" s="97"/>
      <c r="AK98" s="37" t="e">
        <f t="shared" si="62"/>
        <v>#DIV/0!</v>
      </c>
      <c r="AL98" s="143" t="e">
        <f t="shared" si="63"/>
        <v>#DIV/0!</v>
      </c>
      <c r="AM98" s="143" t="e">
        <f t="shared" si="64"/>
        <v>#DIV/0!</v>
      </c>
      <c r="AN98" s="143" t="e">
        <f t="shared" si="65"/>
        <v>#DIV/0!</v>
      </c>
      <c r="AO98" s="38" t="e">
        <f t="shared" si="66"/>
        <v>#DIV/0!</v>
      </c>
      <c r="AP98" s="38" t="e">
        <f t="shared" si="67"/>
        <v>#DIV/0!</v>
      </c>
      <c r="AQ98" s="38" t="e">
        <f t="shared" si="68"/>
        <v>#DIV/0!</v>
      </c>
      <c r="AR98" s="38" t="e">
        <f t="shared" si="69"/>
        <v>#DIV/0!</v>
      </c>
      <c r="AS98" s="39" t="e">
        <f t="shared" si="70"/>
        <v>#DIV/0!</v>
      </c>
      <c r="AT98" s="39" t="e">
        <f t="shared" si="71"/>
        <v>#DIV/0!</v>
      </c>
      <c r="AU98" s="39" t="e">
        <f t="shared" si="72"/>
        <v>#DIV/0!</v>
      </c>
      <c r="AV98" s="39" t="e">
        <f t="shared" si="73"/>
        <v>#DIV/0!</v>
      </c>
      <c r="AW98" s="40">
        <v>0.2</v>
      </c>
      <c r="AX98" s="40">
        <v>0.8</v>
      </c>
      <c r="AY98" s="39" t="e">
        <f t="shared" si="74"/>
        <v>#DIV/0!</v>
      </c>
      <c r="AZ98" s="39" t="e">
        <f t="shared" si="75"/>
        <v>#DIV/0!</v>
      </c>
      <c r="BA98" s="39" t="e">
        <f t="shared" si="76"/>
        <v>#DIV/0!</v>
      </c>
      <c r="BB98" s="39" t="e">
        <f t="shared" si="77"/>
        <v>#DIV/0!</v>
      </c>
      <c r="BC98" s="39" t="e">
        <f t="shared" si="78"/>
        <v>#DIV/0!</v>
      </c>
      <c r="BD98" s="39" t="e">
        <f t="shared" si="79"/>
        <v>#DIV/0!</v>
      </c>
      <c r="BE98" s="39" t="e">
        <f t="shared" si="80"/>
        <v>#DIV/0!</v>
      </c>
      <c r="BF98" s="39" t="e">
        <f t="shared" si="81"/>
        <v>#DIV/0!</v>
      </c>
      <c r="BG98" s="155" t="e">
        <f t="shared" si="82"/>
        <v>#DIV/0!</v>
      </c>
      <c r="BH98" s="155" t="e">
        <f t="shared" si="83"/>
        <v>#DIV/0!</v>
      </c>
      <c r="BI98" s="155" t="e">
        <f t="shared" si="84"/>
        <v>#DIV/0!</v>
      </c>
      <c r="BJ98" s="155" t="e">
        <f t="shared" si="85"/>
        <v>#DIV/0!</v>
      </c>
      <c r="BK98" s="244"/>
      <c r="BL98" s="244"/>
      <c r="BM98" s="244"/>
      <c r="BN98" s="244"/>
      <c r="BO98" s="272"/>
      <c r="BP98" s="272"/>
      <c r="BQ98" s="272"/>
      <c r="BR98" s="272"/>
      <c r="BS98" s="246"/>
    </row>
    <row r="99" spans="1:71" s="2" customFormat="1" x14ac:dyDescent="0.25">
      <c r="A99" s="273">
        <v>10</v>
      </c>
      <c r="B99" s="251"/>
      <c r="C99" s="274"/>
      <c r="D99" s="275"/>
      <c r="E99" s="81"/>
      <c r="F99" s="23"/>
      <c r="G99" s="277"/>
      <c r="H99" s="110"/>
      <c r="I99" s="111"/>
      <c r="J99" s="111"/>
      <c r="K99" s="111"/>
      <c r="L99" s="234"/>
      <c r="M99" s="75"/>
      <c r="N99" s="78">
        <v>1</v>
      </c>
      <c r="O99" s="7"/>
      <c r="P99" s="8"/>
      <c r="Q99" s="8"/>
      <c r="R99" s="55"/>
      <c r="S99" s="116"/>
      <c r="T99" s="117"/>
      <c r="U99" s="117"/>
      <c r="V99" s="118"/>
      <c r="W99" s="75"/>
      <c r="X99" s="9"/>
      <c r="Y99" s="10"/>
      <c r="Z99" s="10"/>
      <c r="AA99" s="10"/>
      <c r="AB99" s="207"/>
      <c r="AC99" s="129"/>
      <c r="AD99" s="130"/>
      <c r="AE99" s="130"/>
      <c r="AF99" s="131"/>
      <c r="AG99" s="96"/>
      <c r="AH99" s="228"/>
      <c r="AI99" s="231"/>
      <c r="AJ99" s="97"/>
      <c r="AK99" s="11" t="e">
        <f t="shared" si="62"/>
        <v>#DIV/0!</v>
      </c>
      <c r="AL99" s="142" t="e">
        <f t="shared" si="63"/>
        <v>#DIV/0!</v>
      </c>
      <c r="AM99" s="142" t="e">
        <f t="shared" si="64"/>
        <v>#DIV/0!</v>
      </c>
      <c r="AN99" s="142" t="e">
        <f t="shared" si="65"/>
        <v>#DIV/0!</v>
      </c>
      <c r="AO99" s="47" t="e">
        <f t="shared" si="66"/>
        <v>#DIV/0!</v>
      </c>
      <c r="AP99" s="47" t="e">
        <f t="shared" si="67"/>
        <v>#DIV/0!</v>
      </c>
      <c r="AQ99" s="47" t="e">
        <f t="shared" si="68"/>
        <v>#DIV/0!</v>
      </c>
      <c r="AR99" s="47" t="e">
        <f t="shared" si="69"/>
        <v>#DIV/0!</v>
      </c>
      <c r="AS99" s="41" t="e">
        <f t="shared" si="70"/>
        <v>#DIV/0!</v>
      </c>
      <c r="AT99" s="41" t="e">
        <f t="shared" si="71"/>
        <v>#DIV/0!</v>
      </c>
      <c r="AU99" s="41" t="e">
        <f t="shared" si="72"/>
        <v>#DIV/0!</v>
      </c>
      <c r="AV99" s="41" t="e">
        <f t="shared" si="73"/>
        <v>#DIV/0!</v>
      </c>
      <c r="AW99" s="42">
        <v>0.2</v>
      </c>
      <c r="AX99" s="42">
        <v>0.8</v>
      </c>
      <c r="AY99" s="41" t="e">
        <f t="shared" si="74"/>
        <v>#DIV/0!</v>
      </c>
      <c r="AZ99" s="41" t="e">
        <f t="shared" si="75"/>
        <v>#DIV/0!</v>
      </c>
      <c r="BA99" s="41" t="e">
        <f t="shared" si="76"/>
        <v>#DIV/0!</v>
      </c>
      <c r="BB99" s="41" t="e">
        <f t="shared" si="77"/>
        <v>#DIV/0!</v>
      </c>
      <c r="BC99" s="41" t="e">
        <f t="shared" si="78"/>
        <v>#DIV/0!</v>
      </c>
      <c r="BD99" s="41" t="e">
        <f t="shared" si="79"/>
        <v>#DIV/0!</v>
      </c>
      <c r="BE99" s="41" t="e">
        <f t="shared" si="80"/>
        <v>#DIV/0!</v>
      </c>
      <c r="BF99" s="41" t="e">
        <f t="shared" si="81"/>
        <v>#DIV/0!</v>
      </c>
      <c r="BG99" s="156" t="e">
        <f t="shared" si="82"/>
        <v>#DIV/0!</v>
      </c>
      <c r="BH99" s="153" t="e">
        <f t="shared" si="83"/>
        <v>#DIV/0!</v>
      </c>
      <c r="BI99" s="153" t="e">
        <f t="shared" si="84"/>
        <v>#DIV/0!</v>
      </c>
      <c r="BJ99" s="153" t="e">
        <f t="shared" si="85"/>
        <v>#DIV/0!</v>
      </c>
      <c r="BK99" s="243" t="e">
        <f>AVERAGEIF(BG99:BG108,"&lt;&gt;#¡DIV/0!")</f>
        <v>#DIV/0!</v>
      </c>
      <c r="BL99" s="243" t="e">
        <f t="shared" ref="BL99:BN99" si="98">AVERAGEIF(BH99:BH108,"&lt;&gt;#¡DIV/0!")</f>
        <v>#DIV/0!</v>
      </c>
      <c r="BM99" s="243" t="e">
        <f t="shared" si="98"/>
        <v>#DIV/0!</v>
      </c>
      <c r="BN99" s="243" t="e">
        <f t="shared" si="98"/>
        <v>#DIV/0!</v>
      </c>
      <c r="BO99" s="270" t="e">
        <f t="shared" ref="BO99" si="99">+C99*BK99</f>
        <v>#DIV/0!</v>
      </c>
      <c r="BP99" s="270" t="e">
        <f t="shared" ref="BP99" si="100">+C99*BL99</f>
        <v>#DIV/0!</v>
      </c>
      <c r="BQ99" s="270" t="e">
        <f t="shared" ref="BQ99" si="101">+C99*BM99</f>
        <v>#DIV/0!</v>
      </c>
      <c r="BR99" s="270" t="e">
        <f t="shared" ref="BR99" si="102">+C99*BN99</f>
        <v>#DIV/0!</v>
      </c>
      <c r="BS99" s="245" t="e">
        <f t="shared" ref="BS99" si="103">SUM(BO99:BR108)</f>
        <v>#DIV/0!</v>
      </c>
    </row>
    <row r="100" spans="1:71" s="2" customFormat="1" x14ac:dyDescent="0.25">
      <c r="A100" s="248"/>
      <c r="B100" s="252"/>
      <c r="C100" s="255"/>
      <c r="D100" s="259"/>
      <c r="E100" s="82"/>
      <c r="F100" s="197"/>
      <c r="G100" s="278"/>
      <c r="H100" s="112"/>
      <c r="I100" s="113"/>
      <c r="J100" s="113"/>
      <c r="K100" s="113"/>
      <c r="L100" s="235"/>
      <c r="M100" s="94"/>
      <c r="N100" s="79">
        <v>2</v>
      </c>
      <c r="O100" s="15"/>
      <c r="P100" s="16"/>
      <c r="Q100" s="16"/>
      <c r="R100" s="56"/>
      <c r="S100" s="119"/>
      <c r="T100" s="120"/>
      <c r="U100" s="120"/>
      <c r="V100" s="121"/>
      <c r="W100" s="75"/>
      <c r="X100" s="17"/>
      <c r="Y100" s="18"/>
      <c r="Z100" s="18"/>
      <c r="AA100" s="18"/>
      <c r="AB100" s="208"/>
      <c r="AC100" s="132"/>
      <c r="AD100" s="133"/>
      <c r="AE100" s="133"/>
      <c r="AF100" s="134"/>
      <c r="AH100" s="229"/>
      <c r="AI100" s="232"/>
      <c r="AJ100" s="97"/>
      <c r="AK100" s="19" t="e">
        <f t="shared" si="62"/>
        <v>#DIV/0!</v>
      </c>
      <c r="AL100" s="140" t="e">
        <f t="shared" si="63"/>
        <v>#DIV/0!</v>
      </c>
      <c r="AM100" s="140" t="e">
        <f t="shared" si="64"/>
        <v>#DIV/0!</v>
      </c>
      <c r="AN100" s="140" t="e">
        <f t="shared" si="65"/>
        <v>#DIV/0!</v>
      </c>
      <c r="AO100" s="31" t="e">
        <f t="shared" si="66"/>
        <v>#DIV/0!</v>
      </c>
      <c r="AP100" s="31" t="e">
        <f t="shared" si="67"/>
        <v>#DIV/0!</v>
      </c>
      <c r="AQ100" s="31" t="e">
        <f t="shared" si="68"/>
        <v>#DIV/0!</v>
      </c>
      <c r="AR100" s="31" t="e">
        <f t="shared" si="69"/>
        <v>#DIV/0!</v>
      </c>
      <c r="AS100" s="20" t="e">
        <f t="shared" si="70"/>
        <v>#DIV/0!</v>
      </c>
      <c r="AT100" s="20" t="e">
        <f t="shared" si="71"/>
        <v>#DIV/0!</v>
      </c>
      <c r="AU100" s="20" t="e">
        <f t="shared" si="72"/>
        <v>#DIV/0!</v>
      </c>
      <c r="AV100" s="20" t="e">
        <f t="shared" si="73"/>
        <v>#DIV/0!</v>
      </c>
      <c r="AW100" s="21">
        <v>0.2</v>
      </c>
      <c r="AX100" s="21">
        <v>0.8</v>
      </c>
      <c r="AY100" s="20" t="e">
        <f t="shared" si="74"/>
        <v>#DIV/0!</v>
      </c>
      <c r="AZ100" s="20" t="e">
        <f t="shared" si="75"/>
        <v>#DIV/0!</v>
      </c>
      <c r="BA100" s="20" t="e">
        <f t="shared" si="76"/>
        <v>#DIV/0!</v>
      </c>
      <c r="BB100" s="20" t="e">
        <f t="shared" si="77"/>
        <v>#DIV/0!</v>
      </c>
      <c r="BC100" s="20" t="e">
        <f t="shared" si="78"/>
        <v>#DIV/0!</v>
      </c>
      <c r="BD100" s="20" t="e">
        <f t="shared" si="79"/>
        <v>#DIV/0!</v>
      </c>
      <c r="BE100" s="20" t="e">
        <f t="shared" si="80"/>
        <v>#DIV/0!</v>
      </c>
      <c r="BF100" s="20" t="e">
        <f t="shared" si="81"/>
        <v>#DIV/0!</v>
      </c>
      <c r="BG100" s="154" t="e">
        <f t="shared" si="82"/>
        <v>#DIV/0!</v>
      </c>
      <c r="BH100" s="154" t="e">
        <f t="shared" si="83"/>
        <v>#DIV/0!</v>
      </c>
      <c r="BI100" s="154" t="e">
        <f t="shared" si="84"/>
        <v>#DIV/0!</v>
      </c>
      <c r="BJ100" s="154" t="e">
        <f t="shared" si="85"/>
        <v>#DIV/0!</v>
      </c>
      <c r="BK100" s="243"/>
      <c r="BL100" s="243"/>
      <c r="BM100" s="243"/>
      <c r="BN100" s="243"/>
      <c r="BO100" s="271"/>
      <c r="BP100" s="271"/>
      <c r="BQ100" s="271"/>
      <c r="BR100" s="271"/>
      <c r="BS100" s="245"/>
    </row>
    <row r="101" spans="1:71" s="2" customFormat="1" x14ac:dyDescent="0.25">
      <c r="A101" s="248"/>
      <c r="B101" s="252"/>
      <c r="C101" s="255"/>
      <c r="D101" s="259"/>
      <c r="E101" s="82"/>
      <c r="F101" s="197"/>
      <c r="G101" s="278"/>
      <c r="H101" s="112"/>
      <c r="I101" s="113"/>
      <c r="J101" s="113"/>
      <c r="K101" s="113"/>
      <c r="L101" s="235"/>
      <c r="M101" s="94"/>
      <c r="N101" s="79">
        <v>3</v>
      </c>
      <c r="O101" s="15"/>
      <c r="P101" s="16"/>
      <c r="Q101" s="16"/>
      <c r="R101" s="56"/>
      <c r="S101" s="119"/>
      <c r="T101" s="120"/>
      <c r="U101" s="120"/>
      <c r="V101" s="121"/>
      <c r="W101" s="75"/>
      <c r="X101" s="17"/>
      <c r="Y101" s="18"/>
      <c r="Z101" s="18"/>
      <c r="AA101" s="18"/>
      <c r="AB101" s="208"/>
      <c r="AC101" s="132"/>
      <c r="AD101" s="133"/>
      <c r="AE101" s="133"/>
      <c r="AF101" s="134"/>
      <c r="AH101" s="229"/>
      <c r="AI101" s="232"/>
      <c r="AJ101" s="97"/>
      <c r="AK101" s="19" t="e">
        <f t="shared" si="62"/>
        <v>#DIV/0!</v>
      </c>
      <c r="AL101" s="140" t="e">
        <f t="shared" si="63"/>
        <v>#DIV/0!</v>
      </c>
      <c r="AM101" s="140" t="e">
        <f t="shared" si="64"/>
        <v>#DIV/0!</v>
      </c>
      <c r="AN101" s="140" t="e">
        <f t="shared" si="65"/>
        <v>#DIV/0!</v>
      </c>
      <c r="AO101" s="31" t="e">
        <f t="shared" si="66"/>
        <v>#DIV/0!</v>
      </c>
      <c r="AP101" s="31" t="e">
        <f t="shared" si="67"/>
        <v>#DIV/0!</v>
      </c>
      <c r="AQ101" s="31" t="e">
        <f t="shared" si="68"/>
        <v>#DIV/0!</v>
      </c>
      <c r="AR101" s="31" t="e">
        <f t="shared" si="69"/>
        <v>#DIV/0!</v>
      </c>
      <c r="AS101" s="20" t="e">
        <f t="shared" si="70"/>
        <v>#DIV/0!</v>
      </c>
      <c r="AT101" s="20" t="e">
        <f t="shared" si="71"/>
        <v>#DIV/0!</v>
      </c>
      <c r="AU101" s="20" t="e">
        <f t="shared" si="72"/>
        <v>#DIV/0!</v>
      </c>
      <c r="AV101" s="20" t="e">
        <f t="shared" si="73"/>
        <v>#DIV/0!</v>
      </c>
      <c r="AW101" s="21">
        <v>0.2</v>
      </c>
      <c r="AX101" s="21">
        <v>0.8</v>
      </c>
      <c r="AY101" s="20" t="e">
        <f t="shared" si="74"/>
        <v>#DIV/0!</v>
      </c>
      <c r="AZ101" s="20" t="e">
        <f t="shared" si="75"/>
        <v>#DIV/0!</v>
      </c>
      <c r="BA101" s="20" t="e">
        <f t="shared" si="76"/>
        <v>#DIV/0!</v>
      </c>
      <c r="BB101" s="20" t="e">
        <f t="shared" si="77"/>
        <v>#DIV/0!</v>
      </c>
      <c r="BC101" s="20" t="e">
        <f t="shared" si="78"/>
        <v>#DIV/0!</v>
      </c>
      <c r="BD101" s="20" t="e">
        <f t="shared" si="79"/>
        <v>#DIV/0!</v>
      </c>
      <c r="BE101" s="20" t="e">
        <f t="shared" si="80"/>
        <v>#DIV/0!</v>
      </c>
      <c r="BF101" s="20" t="e">
        <f t="shared" si="81"/>
        <v>#DIV/0!</v>
      </c>
      <c r="BG101" s="154" t="e">
        <f t="shared" si="82"/>
        <v>#DIV/0!</v>
      </c>
      <c r="BH101" s="154" t="e">
        <f t="shared" si="83"/>
        <v>#DIV/0!</v>
      </c>
      <c r="BI101" s="154" t="e">
        <f t="shared" si="84"/>
        <v>#DIV/0!</v>
      </c>
      <c r="BJ101" s="154" t="e">
        <f t="shared" si="85"/>
        <v>#DIV/0!</v>
      </c>
      <c r="BK101" s="243"/>
      <c r="BL101" s="243"/>
      <c r="BM101" s="243"/>
      <c r="BN101" s="243"/>
      <c r="BO101" s="271"/>
      <c r="BP101" s="271"/>
      <c r="BQ101" s="271"/>
      <c r="BR101" s="271"/>
      <c r="BS101" s="245"/>
    </row>
    <row r="102" spans="1:71" s="2" customFormat="1" x14ac:dyDescent="0.25">
      <c r="A102" s="248"/>
      <c r="B102" s="252"/>
      <c r="C102" s="255"/>
      <c r="D102" s="259"/>
      <c r="E102" s="82"/>
      <c r="F102" s="197"/>
      <c r="G102" s="278"/>
      <c r="H102" s="112"/>
      <c r="I102" s="113"/>
      <c r="J102" s="113"/>
      <c r="K102" s="113"/>
      <c r="L102" s="235"/>
      <c r="M102" s="94"/>
      <c r="N102" s="79">
        <v>4</v>
      </c>
      <c r="O102" s="15"/>
      <c r="P102" s="16"/>
      <c r="Q102" s="16"/>
      <c r="R102" s="56"/>
      <c r="S102" s="119"/>
      <c r="T102" s="120"/>
      <c r="U102" s="120"/>
      <c r="V102" s="121"/>
      <c r="W102" s="75"/>
      <c r="X102" s="17"/>
      <c r="Y102" s="18"/>
      <c r="Z102" s="18"/>
      <c r="AA102" s="18"/>
      <c r="AB102" s="208"/>
      <c r="AC102" s="132"/>
      <c r="AD102" s="133"/>
      <c r="AE102" s="133"/>
      <c r="AF102" s="134"/>
      <c r="AH102" s="229"/>
      <c r="AI102" s="232"/>
      <c r="AJ102" s="97"/>
      <c r="AK102" s="19" t="e">
        <f t="shared" si="62"/>
        <v>#DIV/0!</v>
      </c>
      <c r="AL102" s="140" t="e">
        <f t="shared" si="63"/>
        <v>#DIV/0!</v>
      </c>
      <c r="AM102" s="140" t="e">
        <f t="shared" si="64"/>
        <v>#DIV/0!</v>
      </c>
      <c r="AN102" s="140" t="e">
        <f t="shared" si="65"/>
        <v>#DIV/0!</v>
      </c>
      <c r="AO102" s="31" t="e">
        <f t="shared" si="66"/>
        <v>#DIV/0!</v>
      </c>
      <c r="AP102" s="31" t="e">
        <f t="shared" si="67"/>
        <v>#DIV/0!</v>
      </c>
      <c r="AQ102" s="31" t="e">
        <f t="shared" si="68"/>
        <v>#DIV/0!</v>
      </c>
      <c r="AR102" s="31" t="e">
        <f t="shared" si="69"/>
        <v>#DIV/0!</v>
      </c>
      <c r="AS102" s="20" t="e">
        <f t="shared" si="70"/>
        <v>#DIV/0!</v>
      </c>
      <c r="AT102" s="20" t="e">
        <f t="shared" si="71"/>
        <v>#DIV/0!</v>
      </c>
      <c r="AU102" s="20" t="e">
        <f t="shared" si="72"/>
        <v>#DIV/0!</v>
      </c>
      <c r="AV102" s="20" t="e">
        <f t="shared" si="73"/>
        <v>#DIV/0!</v>
      </c>
      <c r="AW102" s="21">
        <v>0.2</v>
      </c>
      <c r="AX102" s="21">
        <v>0.8</v>
      </c>
      <c r="AY102" s="20" t="e">
        <f t="shared" si="74"/>
        <v>#DIV/0!</v>
      </c>
      <c r="AZ102" s="20" t="e">
        <f t="shared" si="75"/>
        <v>#DIV/0!</v>
      </c>
      <c r="BA102" s="20" t="e">
        <f t="shared" si="76"/>
        <v>#DIV/0!</v>
      </c>
      <c r="BB102" s="20" t="e">
        <f t="shared" si="77"/>
        <v>#DIV/0!</v>
      </c>
      <c r="BC102" s="20" t="e">
        <f t="shared" si="78"/>
        <v>#DIV/0!</v>
      </c>
      <c r="BD102" s="20" t="e">
        <f t="shared" si="79"/>
        <v>#DIV/0!</v>
      </c>
      <c r="BE102" s="20" t="e">
        <f t="shared" si="80"/>
        <v>#DIV/0!</v>
      </c>
      <c r="BF102" s="20" t="e">
        <f t="shared" si="81"/>
        <v>#DIV/0!</v>
      </c>
      <c r="BG102" s="154" t="e">
        <f t="shared" si="82"/>
        <v>#DIV/0!</v>
      </c>
      <c r="BH102" s="154" t="e">
        <f t="shared" si="83"/>
        <v>#DIV/0!</v>
      </c>
      <c r="BI102" s="154" t="e">
        <f t="shared" si="84"/>
        <v>#DIV/0!</v>
      </c>
      <c r="BJ102" s="154" t="e">
        <f t="shared" si="85"/>
        <v>#DIV/0!</v>
      </c>
      <c r="BK102" s="243"/>
      <c r="BL102" s="243"/>
      <c r="BM102" s="243"/>
      <c r="BN102" s="243"/>
      <c r="BO102" s="271"/>
      <c r="BP102" s="271"/>
      <c r="BQ102" s="271"/>
      <c r="BR102" s="271"/>
      <c r="BS102" s="245"/>
    </row>
    <row r="103" spans="1:71" s="2" customFormat="1" x14ac:dyDescent="0.25">
      <c r="A103" s="248"/>
      <c r="B103" s="252"/>
      <c r="C103" s="255"/>
      <c r="D103" s="259"/>
      <c r="E103" s="82"/>
      <c r="F103" s="197"/>
      <c r="G103" s="278"/>
      <c r="H103" s="112"/>
      <c r="I103" s="113"/>
      <c r="J103" s="113"/>
      <c r="K103" s="113"/>
      <c r="L103" s="235"/>
      <c r="M103" s="94"/>
      <c r="N103" s="79">
        <v>5</v>
      </c>
      <c r="O103" s="15"/>
      <c r="P103" s="16"/>
      <c r="Q103" s="16"/>
      <c r="R103" s="56"/>
      <c r="S103" s="119"/>
      <c r="T103" s="120"/>
      <c r="U103" s="120"/>
      <c r="V103" s="121"/>
      <c r="W103" s="75"/>
      <c r="X103" s="17"/>
      <c r="Y103" s="18"/>
      <c r="Z103" s="18"/>
      <c r="AA103" s="18"/>
      <c r="AB103" s="208"/>
      <c r="AC103" s="132"/>
      <c r="AD103" s="133"/>
      <c r="AE103" s="133"/>
      <c r="AF103" s="134"/>
      <c r="AH103" s="229"/>
      <c r="AI103" s="232"/>
      <c r="AJ103" s="97"/>
      <c r="AK103" s="19" t="e">
        <f t="shared" si="62"/>
        <v>#DIV/0!</v>
      </c>
      <c r="AL103" s="140" t="e">
        <f t="shared" si="63"/>
        <v>#DIV/0!</v>
      </c>
      <c r="AM103" s="140" t="e">
        <f t="shared" si="64"/>
        <v>#DIV/0!</v>
      </c>
      <c r="AN103" s="140" t="e">
        <f t="shared" si="65"/>
        <v>#DIV/0!</v>
      </c>
      <c r="AO103" s="31" t="e">
        <f t="shared" si="66"/>
        <v>#DIV/0!</v>
      </c>
      <c r="AP103" s="31" t="e">
        <f t="shared" si="67"/>
        <v>#DIV/0!</v>
      </c>
      <c r="AQ103" s="31" t="e">
        <f t="shared" si="68"/>
        <v>#DIV/0!</v>
      </c>
      <c r="AR103" s="31" t="e">
        <f t="shared" si="69"/>
        <v>#DIV/0!</v>
      </c>
      <c r="AS103" s="20" t="e">
        <f t="shared" si="70"/>
        <v>#DIV/0!</v>
      </c>
      <c r="AT103" s="20" t="e">
        <f t="shared" si="71"/>
        <v>#DIV/0!</v>
      </c>
      <c r="AU103" s="20" t="e">
        <f t="shared" si="72"/>
        <v>#DIV/0!</v>
      </c>
      <c r="AV103" s="20" t="e">
        <f t="shared" si="73"/>
        <v>#DIV/0!</v>
      </c>
      <c r="AW103" s="21">
        <v>0.2</v>
      </c>
      <c r="AX103" s="21">
        <v>0.8</v>
      </c>
      <c r="AY103" s="20" t="e">
        <f t="shared" si="74"/>
        <v>#DIV/0!</v>
      </c>
      <c r="AZ103" s="20" t="e">
        <f t="shared" si="75"/>
        <v>#DIV/0!</v>
      </c>
      <c r="BA103" s="20" t="e">
        <f t="shared" si="76"/>
        <v>#DIV/0!</v>
      </c>
      <c r="BB103" s="20" t="e">
        <f t="shared" si="77"/>
        <v>#DIV/0!</v>
      </c>
      <c r="BC103" s="20" t="e">
        <f t="shared" si="78"/>
        <v>#DIV/0!</v>
      </c>
      <c r="BD103" s="20" t="e">
        <f t="shared" si="79"/>
        <v>#DIV/0!</v>
      </c>
      <c r="BE103" s="20" t="e">
        <f t="shared" si="80"/>
        <v>#DIV/0!</v>
      </c>
      <c r="BF103" s="20" t="e">
        <f t="shared" si="81"/>
        <v>#DIV/0!</v>
      </c>
      <c r="BG103" s="154" t="e">
        <f t="shared" si="82"/>
        <v>#DIV/0!</v>
      </c>
      <c r="BH103" s="154" t="e">
        <f t="shared" si="83"/>
        <v>#DIV/0!</v>
      </c>
      <c r="BI103" s="154" t="e">
        <f t="shared" si="84"/>
        <v>#DIV/0!</v>
      </c>
      <c r="BJ103" s="154" t="e">
        <f t="shared" si="85"/>
        <v>#DIV/0!</v>
      </c>
      <c r="BK103" s="243"/>
      <c r="BL103" s="243"/>
      <c r="BM103" s="243"/>
      <c r="BN103" s="243"/>
      <c r="BO103" s="271"/>
      <c r="BP103" s="271"/>
      <c r="BQ103" s="271"/>
      <c r="BR103" s="271"/>
      <c r="BS103" s="245"/>
    </row>
    <row r="104" spans="1:71" s="2" customFormat="1" x14ac:dyDescent="0.25">
      <c r="A104" s="248"/>
      <c r="B104" s="252"/>
      <c r="C104" s="255"/>
      <c r="D104" s="259"/>
      <c r="E104" s="82"/>
      <c r="F104" s="197"/>
      <c r="G104" s="278"/>
      <c r="H104" s="112"/>
      <c r="I104" s="113"/>
      <c r="J104" s="113"/>
      <c r="K104" s="113"/>
      <c r="L104" s="235"/>
      <c r="M104" s="94"/>
      <c r="N104" s="79">
        <v>6</v>
      </c>
      <c r="O104" s="15"/>
      <c r="P104" s="16"/>
      <c r="Q104" s="16"/>
      <c r="R104" s="56"/>
      <c r="S104" s="119"/>
      <c r="T104" s="120"/>
      <c r="U104" s="120"/>
      <c r="V104" s="121"/>
      <c r="W104" s="75"/>
      <c r="X104" s="17"/>
      <c r="Y104" s="18"/>
      <c r="Z104" s="18"/>
      <c r="AA104" s="18"/>
      <c r="AB104" s="208"/>
      <c r="AC104" s="132"/>
      <c r="AD104" s="133"/>
      <c r="AE104" s="133"/>
      <c r="AF104" s="134"/>
      <c r="AH104" s="229"/>
      <c r="AI104" s="232"/>
      <c r="AJ104" s="97"/>
      <c r="AK104" s="19" t="e">
        <f t="shared" si="62"/>
        <v>#DIV/0!</v>
      </c>
      <c r="AL104" s="140" t="e">
        <f t="shared" si="63"/>
        <v>#DIV/0!</v>
      </c>
      <c r="AM104" s="140" t="e">
        <f t="shared" si="64"/>
        <v>#DIV/0!</v>
      </c>
      <c r="AN104" s="140" t="e">
        <f t="shared" si="65"/>
        <v>#DIV/0!</v>
      </c>
      <c r="AO104" s="31" t="e">
        <f t="shared" si="66"/>
        <v>#DIV/0!</v>
      </c>
      <c r="AP104" s="31" t="e">
        <f t="shared" si="67"/>
        <v>#DIV/0!</v>
      </c>
      <c r="AQ104" s="31" t="e">
        <f t="shared" si="68"/>
        <v>#DIV/0!</v>
      </c>
      <c r="AR104" s="31" t="e">
        <f t="shared" si="69"/>
        <v>#DIV/0!</v>
      </c>
      <c r="AS104" s="20" t="e">
        <f t="shared" si="70"/>
        <v>#DIV/0!</v>
      </c>
      <c r="AT104" s="20" t="e">
        <f t="shared" si="71"/>
        <v>#DIV/0!</v>
      </c>
      <c r="AU104" s="20" t="e">
        <f t="shared" si="72"/>
        <v>#DIV/0!</v>
      </c>
      <c r="AV104" s="20" t="e">
        <f t="shared" si="73"/>
        <v>#DIV/0!</v>
      </c>
      <c r="AW104" s="21">
        <v>0.2</v>
      </c>
      <c r="AX104" s="21">
        <v>0.8</v>
      </c>
      <c r="AY104" s="20" t="e">
        <f t="shared" si="74"/>
        <v>#DIV/0!</v>
      </c>
      <c r="AZ104" s="20" t="e">
        <f t="shared" si="75"/>
        <v>#DIV/0!</v>
      </c>
      <c r="BA104" s="20" t="e">
        <f t="shared" si="76"/>
        <v>#DIV/0!</v>
      </c>
      <c r="BB104" s="20" t="e">
        <f t="shared" si="77"/>
        <v>#DIV/0!</v>
      </c>
      <c r="BC104" s="20" t="e">
        <f t="shared" si="78"/>
        <v>#DIV/0!</v>
      </c>
      <c r="BD104" s="20" t="e">
        <f t="shared" si="79"/>
        <v>#DIV/0!</v>
      </c>
      <c r="BE104" s="20" t="e">
        <f t="shared" si="80"/>
        <v>#DIV/0!</v>
      </c>
      <c r="BF104" s="20" t="e">
        <f t="shared" si="81"/>
        <v>#DIV/0!</v>
      </c>
      <c r="BG104" s="154" t="e">
        <f t="shared" si="82"/>
        <v>#DIV/0!</v>
      </c>
      <c r="BH104" s="154" t="e">
        <f t="shared" si="83"/>
        <v>#DIV/0!</v>
      </c>
      <c r="BI104" s="154" t="e">
        <f t="shared" si="84"/>
        <v>#DIV/0!</v>
      </c>
      <c r="BJ104" s="154" t="e">
        <f t="shared" si="85"/>
        <v>#DIV/0!</v>
      </c>
      <c r="BK104" s="243"/>
      <c r="BL104" s="243"/>
      <c r="BM104" s="243"/>
      <c r="BN104" s="243"/>
      <c r="BO104" s="271"/>
      <c r="BP104" s="271"/>
      <c r="BQ104" s="271"/>
      <c r="BR104" s="271"/>
      <c r="BS104" s="245"/>
    </row>
    <row r="105" spans="1:71" s="2" customFormat="1" x14ac:dyDescent="0.25">
      <c r="A105" s="248"/>
      <c r="B105" s="252"/>
      <c r="C105" s="255"/>
      <c r="D105" s="259"/>
      <c r="E105" s="82"/>
      <c r="F105" s="197"/>
      <c r="G105" s="278"/>
      <c r="H105" s="112"/>
      <c r="I105" s="113"/>
      <c r="J105" s="113"/>
      <c r="K105" s="113"/>
      <c r="L105" s="235"/>
      <c r="M105" s="94"/>
      <c r="N105" s="79">
        <v>7</v>
      </c>
      <c r="O105" s="15"/>
      <c r="P105" s="16"/>
      <c r="Q105" s="16"/>
      <c r="R105" s="56"/>
      <c r="S105" s="119"/>
      <c r="T105" s="120"/>
      <c r="U105" s="120"/>
      <c r="V105" s="121"/>
      <c r="W105" s="75"/>
      <c r="X105" s="17"/>
      <c r="Y105" s="18"/>
      <c r="Z105" s="18"/>
      <c r="AA105" s="18"/>
      <c r="AB105" s="208"/>
      <c r="AC105" s="132"/>
      <c r="AD105" s="133"/>
      <c r="AE105" s="133"/>
      <c r="AF105" s="134"/>
      <c r="AH105" s="229"/>
      <c r="AI105" s="232"/>
      <c r="AJ105" s="97"/>
      <c r="AK105" s="19" t="e">
        <f t="shared" si="62"/>
        <v>#DIV/0!</v>
      </c>
      <c r="AL105" s="140" t="e">
        <f t="shared" si="63"/>
        <v>#DIV/0!</v>
      </c>
      <c r="AM105" s="140" t="e">
        <f t="shared" si="64"/>
        <v>#DIV/0!</v>
      </c>
      <c r="AN105" s="140" t="e">
        <f t="shared" si="65"/>
        <v>#DIV/0!</v>
      </c>
      <c r="AO105" s="31" t="e">
        <f t="shared" si="66"/>
        <v>#DIV/0!</v>
      </c>
      <c r="AP105" s="31" t="e">
        <f t="shared" si="67"/>
        <v>#DIV/0!</v>
      </c>
      <c r="AQ105" s="31" t="e">
        <f t="shared" si="68"/>
        <v>#DIV/0!</v>
      </c>
      <c r="AR105" s="31" t="e">
        <f t="shared" si="69"/>
        <v>#DIV/0!</v>
      </c>
      <c r="AS105" s="20" t="e">
        <f t="shared" si="70"/>
        <v>#DIV/0!</v>
      </c>
      <c r="AT105" s="20" t="e">
        <f t="shared" si="71"/>
        <v>#DIV/0!</v>
      </c>
      <c r="AU105" s="20" t="e">
        <f t="shared" si="72"/>
        <v>#DIV/0!</v>
      </c>
      <c r="AV105" s="20" t="e">
        <f t="shared" si="73"/>
        <v>#DIV/0!</v>
      </c>
      <c r="AW105" s="21">
        <v>0.2</v>
      </c>
      <c r="AX105" s="21">
        <v>0.8</v>
      </c>
      <c r="AY105" s="20" t="e">
        <f t="shared" si="74"/>
        <v>#DIV/0!</v>
      </c>
      <c r="AZ105" s="20" t="e">
        <f t="shared" si="75"/>
        <v>#DIV/0!</v>
      </c>
      <c r="BA105" s="20" t="e">
        <f t="shared" si="76"/>
        <v>#DIV/0!</v>
      </c>
      <c r="BB105" s="20" t="e">
        <f t="shared" si="77"/>
        <v>#DIV/0!</v>
      </c>
      <c r="BC105" s="20" t="e">
        <f t="shared" si="78"/>
        <v>#DIV/0!</v>
      </c>
      <c r="BD105" s="20" t="e">
        <f t="shared" si="79"/>
        <v>#DIV/0!</v>
      </c>
      <c r="BE105" s="20" t="e">
        <f t="shared" si="80"/>
        <v>#DIV/0!</v>
      </c>
      <c r="BF105" s="20" t="e">
        <f t="shared" si="81"/>
        <v>#DIV/0!</v>
      </c>
      <c r="BG105" s="154" t="e">
        <f t="shared" si="82"/>
        <v>#DIV/0!</v>
      </c>
      <c r="BH105" s="154" t="e">
        <f t="shared" si="83"/>
        <v>#DIV/0!</v>
      </c>
      <c r="BI105" s="154" t="e">
        <f t="shared" si="84"/>
        <v>#DIV/0!</v>
      </c>
      <c r="BJ105" s="154" t="e">
        <f t="shared" si="85"/>
        <v>#DIV/0!</v>
      </c>
      <c r="BK105" s="243"/>
      <c r="BL105" s="243"/>
      <c r="BM105" s="243"/>
      <c r="BN105" s="243"/>
      <c r="BO105" s="271"/>
      <c r="BP105" s="271"/>
      <c r="BQ105" s="271"/>
      <c r="BR105" s="271"/>
      <c r="BS105" s="245"/>
    </row>
    <row r="106" spans="1:71" s="2" customFormat="1" x14ac:dyDescent="0.25">
      <c r="A106" s="248"/>
      <c r="B106" s="252"/>
      <c r="C106" s="255"/>
      <c r="D106" s="259"/>
      <c r="E106" s="82"/>
      <c r="F106" s="197"/>
      <c r="G106" s="278"/>
      <c r="H106" s="112"/>
      <c r="I106" s="113"/>
      <c r="J106" s="113"/>
      <c r="K106" s="113"/>
      <c r="L106" s="235"/>
      <c r="M106" s="94"/>
      <c r="N106" s="79">
        <v>8</v>
      </c>
      <c r="O106" s="15"/>
      <c r="P106" s="16"/>
      <c r="Q106" s="16"/>
      <c r="R106" s="56"/>
      <c r="S106" s="119"/>
      <c r="T106" s="120"/>
      <c r="U106" s="120"/>
      <c r="V106" s="121"/>
      <c r="W106" s="75"/>
      <c r="X106" s="17"/>
      <c r="Y106" s="18"/>
      <c r="Z106" s="18"/>
      <c r="AA106" s="18"/>
      <c r="AB106" s="208"/>
      <c r="AC106" s="132"/>
      <c r="AD106" s="133"/>
      <c r="AE106" s="133"/>
      <c r="AF106" s="134"/>
      <c r="AH106" s="229"/>
      <c r="AI106" s="232"/>
      <c r="AJ106" s="97"/>
      <c r="AK106" s="19" t="e">
        <f t="shared" si="62"/>
        <v>#DIV/0!</v>
      </c>
      <c r="AL106" s="140" t="e">
        <f t="shared" si="63"/>
        <v>#DIV/0!</v>
      </c>
      <c r="AM106" s="140" t="e">
        <f t="shared" si="64"/>
        <v>#DIV/0!</v>
      </c>
      <c r="AN106" s="140" t="e">
        <f t="shared" si="65"/>
        <v>#DIV/0!</v>
      </c>
      <c r="AO106" s="31" t="e">
        <f t="shared" si="66"/>
        <v>#DIV/0!</v>
      </c>
      <c r="AP106" s="31" t="e">
        <f t="shared" si="67"/>
        <v>#DIV/0!</v>
      </c>
      <c r="AQ106" s="31" t="e">
        <f t="shared" si="68"/>
        <v>#DIV/0!</v>
      </c>
      <c r="AR106" s="31" t="e">
        <f t="shared" si="69"/>
        <v>#DIV/0!</v>
      </c>
      <c r="AS106" s="20" t="e">
        <f t="shared" si="70"/>
        <v>#DIV/0!</v>
      </c>
      <c r="AT106" s="20" t="e">
        <f t="shared" si="71"/>
        <v>#DIV/0!</v>
      </c>
      <c r="AU106" s="20" t="e">
        <f t="shared" si="72"/>
        <v>#DIV/0!</v>
      </c>
      <c r="AV106" s="20" t="e">
        <f t="shared" si="73"/>
        <v>#DIV/0!</v>
      </c>
      <c r="AW106" s="21">
        <v>0.2</v>
      </c>
      <c r="AX106" s="21">
        <v>0.8</v>
      </c>
      <c r="AY106" s="20" t="e">
        <f t="shared" si="74"/>
        <v>#DIV/0!</v>
      </c>
      <c r="AZ106" s="20" t="e">
        <f t="shared" si="75"/>
        <v>#DIV/0!</v>
      </c>
      <c r="BA106" s="20" t="e">
        <f t="shared" si="76"/>
        <v>#DIV/0!</v>
      </c>
      <c r="BB106" s="20" t="e">
        <f t="shared" si="77"/>
        <v>#DIV/0!</v>
      </c>
      <c r="BC106" s="20" t="e">
        <f t="shared" si="78"/>
        <v>#DIV/0!</v>
      </c>
      <c r="BD106" s="20" t="e">
        <f t="shared" si="79"/>
        <v>#DIV/0!</v>
      </c>
      <c r="BE106" s="20" t="e">
        <f t="shared" si="80"/>
        <v>#DIV/0!</v>
      </c>
      <c r="BF106" s="20" t="e">
        <f t="shared" si="81"/>
        <v>#DIV/0!</v>
      </c>
      <c r="BG106" s="154" t="e">
        <f t="shared" si="82"/>
        <v>#DIV/0!</v>
      </c>
      <c r="BH106" s="154" t="e">
        <f t="shared" si="83"/>
        <v>#DIV/0!</v>
      </c>
      <c r="BI106" s="154" t="e">
        <f t="shared" si="84"/>
        <v>#DIV/0!</v>
      </c>
      <c r="BJ106" s="154" t="e">
        <f t="shared" si="85"/>
        <v>#DIV/0!</v>
      </c>
      <c r="BK106" s="243"/>
      <c r="BL106" s="243"/>
      <c r="BM106" s="243"/>
      <c r="BN106" s="243"/>
      <c r="BO106" s="271"/>
      <c r="BP106" s="271"/>
      <c r="BQ106" s="271"/>
      <c r="BR106" s="271"/>
      <c r="BS106" s="245"/>
    </row>
    <row r="107" spans="1:71" s="2" customFormat="1" x14ac:dyDescent="0.25">
      <c r="A107" s="248"/>
      <c r="B107" s="252"/>
      <c r="C107" s="255"/>
      <c r="D107" s="259"/>
      <c r="E107" s="82"/>
      <c r="F107" s="197"/>
      <c r="G107" s="278"/>
      <c r="H107" s="112"/>
      <c r="I107" s="113"/>
      <c r="J107" s="113"/>
      <c r="K107" s="113"/>
      <c r="L107" s="235"/>
      <c r="M107" s="94"/>
      <c r="N107" s="79">
        <v>9</v>
      </c>
      <c r="O107" s="15"/>
      <c r="P107" s="16"/>
      <c r="Q107" s="16"/>
      <c r="R107" s="56"/>
      <c r="S107" s="119"/>
      <c r="T107" s="120"/>
      <c r="U107" s="120"/>
      <c r="V107" s="121"/>
      <c r="W107" s="75"/>
      <c r="X107" s="17"/>
      <c r="Y107" s="18"/>
      <c r="Z107" s="18"/>
      <c r="AA107" s="18"/>
      <c r="AB107" s="208"/>
      <c r="AC107" s="132"/>
      <c r="AD107" s="133"/>
      <c r="AE107" s="133"/>
      <c r="AF107" s="134"/>
      <c r="AH107" s="229"/>
      <c r="AI107" s="232"/>
      <c r="AJ107" s="97"/>
      <c r="AK107" s="19" t="e">
        <f t="shared" si="62"/>
        <v>#DIV/0!</v>
      </c>
      <c r="AL107" s="140" t="e">
        <f t="shared" si="63"/>
        <v>#DIV/0!</v>
      </c>
      <c r="AM107" s="140" t="e">
        <f t="shared" si="64"/>
        <v>#DIV/0!</v>
      </c>
      <c r="AN107" s="140" t="e">
        <f t="shared" si="65"/>
        <v>#DIV/0!</v>
      </c>
      <c r="AO107" s="31" t="e">
        <f t="shared" si="66"/>
        <v>#DIV/0!</v>
      </c>
      <c r="AP107" s="31" t="e">
        <f t="shared" si="67"/>
        <v>#DIV/0!</v>
      </c>
      <c r="AQ107" s="31" t="e">
        <f t="shared" si="68"/>
        <v>#DIV/0!</v>
      </c>
      <c r="AR107" s="31" t="e">
        <f t="shared" si="69"/>
        <v>#DIV/0!</v>
      </c>
      <c r="AS107" s="20" t="e">
        <f t="shared" si="70"/>
        <v>#DIV/0!</v>
      </c>
      <c r="AT107" s="20" t="e">
        <f t="shared" si="71"/>
        <v>#DIV/0!</v>
      </c>
      <c r="AU107" s="20" t="e">
        <f t="shared" si="72"/>
        <v>#DIV/0!</v>
      </c>
      <c r="AV107" s="20" t="e">
        <f t="shared" si="73"/>
        <v>#DIV/0!</v>
      </c>
      <c r="AW107" s="21">
        <v>0.2</v>
      </c>
      <c r="AX107" s="21">
        <v>0.8</v>
      </c>
      <c r="AY107" s="20" t="e">
        <f t="shared" si="74"/>
        <v>#DIV/0!</v>
      </c>
      <c r="AZ107" s="20" t="e">
        <f t="shared" si="75"/>
        <v>#DIV/0!</v>
      </c>
      <c r="BA107" s="20" t="e">
        <f t="shared" si="76"/>
        <v>#DIV/0!</v>
      </c>
      <c r="BB107" s="20" t="e">
        <f t="shared" si="77"/>
        <v>#DIV/0!</v>
      </c>
      <c r="BC107" s="20" t="e">
        <f t="shared" si="78"/>
        <v>#DIV/0!</v>
      </c>
      <c r="BD107" s="20" t="e">
        <f t="shared" si="79"/>
        <v>#DIV/0!</v>
      </c>
      <c r="BE107" s="20" t="e">
        <f t="shared" si="80"/>
        <v>#DIV/0!</v>
      </c>
      <c r="BF107" s="20" t="e">
        <f t="shared" si="81"/>
        <v>#DIV/0!</v>
      </c>
      <c r="BG107" s="154" t="e">
        <f t="shared" si="82"/>
        <v>#DIV/0!</v>
      </c>
      <c r="BH107" s="154" t="e">
        <f t="shared" si="83"/>
        <v>#DIV/0!</v>
      </c>
      <c r="BI107" s="154" t="e">
        <f t="shared" si="84"/>
        <v>#DIV/0!</v>
      </c>
      <c r="BJ107" s="154" t="e">
        <f t="shared" si="85"/>
        <v>#DIV/0!</v>
      </c>
      <c r="BK107" s="243"/>
      <c r="BL107" s="243"/>
      <c r="BM107" s="243"/>
      <c r="BN107" s="243"/>
      <c r="BO107" s="271"/>
      <c r="BP107" s="271"/>
      <c r="BQ107" s="271"/>
      <c r="BR107" s="271"/>
      <c r="BS107" s="245"/>
    </row>
    <row r="108" spans="1:71" s="2" customFormat="1" ht="17.25" thickBot="1" x14ac:dyDescent="0.3">
      <c r="A108" s="250"/>
      <c r="B108" s="253"/>
      <c r="C108" s="257"/>
      <c r="D108" s="261"/>
      <c r="E108" s="84"/>
      <c r="F108" s="198"/>
      <c r="G108" s="279"/>
      <c r="H108" s="114"/>
      <c r="I108" s="115"/>
      <c r="J108" s="115"/>
      <c r="K108" s="115"/>
      <c r="L108" s="236"/>
      <c r="M108" s="94"/>
      <c r="N108" s="80">
        <v>10</v>
      </c>
      <c r="O108" s="49"/>
      <c r="P108" s="33"/>
      <c r="Q108" s="33"/>
      <c r="R108" s="87"/>
      <c r="S108" s="122"/>
      <c r="T108" s="123"/>
      <c r="U108" s="123"/>
      <c r="V108" s="124"/>
      <c r="W108" s="75"/>
      <c r="X108" s="34"/>
      <c r="Y108" s="36"/>
      <c r="Z108" s="36"/>
      <c r="AA108" s="36"/>
      <c r="AB108" s="210"/>
      <c r="AC108" s="135"/>
      <c r="AD108" s="136"/>
      <c r="AE108" s="136"/>
      <c r="AF108" s="137"/>
      <c r="AH108" s="230"/>
      <c r="AI108" s="233"/>
      <c r="AJ108" s="97"/>
      <c r="AK108" s="37" t="e">
        <f t="shared" si="62"/>
        <v>#DIV/0!</v>
      </c>
      <c r="AL108" s="143" t="e">
        <f t="shared" si="63"/>
        <v>#DIV/0!</v>
      </c>
      <c r="AM108" s="143" t="e">
        <f t="shared" si="64"/>
        <v>#DIV/0!</v>
      </c>
      <c r="AN108" s="143" t="e">
        <f t="shared" si="65"/>
        <v>#DIV/0!</v>
      </c>
      <c r="AO108" s="38" t="e">
        <f t="shared" si="66"/>
        <v>#DIV/0!</v>
      </c>
      <c r="AP108" s="38" t="e">
        <f t="shared" si="67"/>
        <v>#DIV/0!</v>
      </c>
      <c r="AQ108" s="38" t="e">
        <f t="shared" si="68"/>
        <v>#DIV/0!</v>
      </c>
      <c r="AR108" s="38" t="e">
        <f t="shared" si="69"/>
        <v>#DIV/0!</v>
      </c>
      <c r="AS108" s="39" t="e">
        <f t="shared" si="70"/>
        <v>#DIV/0!</v>
      </c>
      <c r="AT108" s="39" t="e">
        <f t="shared" si="71"/>
        <v>#DIV/0!</v>
      </c>
      <c r="AU108" s="39" t="e">
        <f t="shared" si="72"/>
        <v>#DIV/0!</v>
      </c>
      <c r="AV108" s="39" t="e">
        <f t="shared" si="73"/>
        <v>#DIV/0!</v>
      </c>
      <c r="AW108" s="40">
        <v>0.2</v>
      </c>
      <c r="AX108" s="40">
        <v>0.8</v>
      </c>
      <c r="AY108" s="39" t="e">
        <f t="shared" si="74"/>
        <v>#DIV/0!</v>
      </c>
      <c r="AZ108" s="39" t="e">
        <f t="shared" si="75"/>
        <v>#DIV/0!</v>
      </c>
      <c r="BA108" s="39" t="e">
        <f t="shared" si="76"/>
        <v>#DIV/0!</v>
      </c>
      <c r="BB108" s="39" t="e">
        <f t="shared" si="77"/>
        <v>#DIV/0!</v>
      </c>
      <c r="BC108" s="39" t="e">
        <f t="shared" si="78"/>
        <v>#DIV/0!</v>
      </c>
      <c r="BD108" s="39" t="e">
        <f t="shared" si="79"/>
        <v>#DIV/0!</v>
      </c>
      <c r="BE108" s="39" t="e">
        <f t="shared" si="80"/>
        <v>#DIV/0!</v>
      </c>
      <c r="BF108" s="39" t="e">
        <f t="shared" si="81"/>
        <v>#DIV/0!</v>
      </c>
      <c r="BG108" s="155" t="e">
        <f t="shared" si="82"/>
        <v>#DIV/0!</v>
      </c>
      <c r="BH108" s="155" t="e">
        <f t="shared" si="83"/>
        <v>#DIV/0!</v>
      </c>
      <c r="BI108" s="155" t="e">
        <f t="shared" si="84"/>
        <v>#DIV/0!</v>
      </c>
      <c r="BJ108" s="155" t="e">
        <f t="shared" si="85"/>
        <v>#DIV/0!</v>
      </c>
      <c r="BK108" s="244"/>
      <c r="BL108" s="244"/>
      <c r="BM108" s="244"/>
      <c r="BN108" s="244"/>
      <c r="BO108" s="272"/>
      <c r="BP108" s="272"/>
      <c r="BQ108" s="272"/>
      <c r="BR108" s="272"/>
      <c r="BS108" s="246"/>
    </row>
    <row r="109" spans="1:71" s="2" customFormat="1" x14ac:dyDescent="0.25">
      <c r="A109" s="273">
        <v>11</v>
      </c>
      <c r="B109" s="251"/>
      <c r="C109" s="274"/>
      <c r="D109" s="275"/>
      <c r="E109" s="81"/>
      <c r="F109" s="23"/>
      <c r="G109" s="277"/>
      <c r="H109" s="110"/>
      <c r="I109" s="111"/>
      <c r="J109" s="111"/>
      <c r="K109" s="111"/>
      <c r="L109" s="234"/>
      <c r="M109" s="75"/>
      <c r="N109" s="78">
        <v>1</v>
      </c>
      <c r="O109" s="7"/>
      <c r="P109" s="8"/>
      <c r="Q109" s="8"/>
      <c r="R109" s="55"/>
      <c r="S109" s="116"/>
      <c r="T109" s="117"/>
      <c r="U109" s="117"/>
      <c r="V109" s="118"/>
      <c r="W109" s="75"/>
      <c r="X109" s="9"/>
      <c r="Y109" s="10"/>
      <c r="Z109" s="10"/>
      <c r="AA109" s="10"/>
      <c r="AB109" s="207"/>
      <c r="AC109" s="129"/>
      <c r="AD109" s="130"/>
      <c r="AE109" s="130"/>
      <c r="AF109" s="131"/>
      <c r="AG109" s="96"/>
      <c r="AH109" s="228"/>
      <c r="AI109" s="231"/>
      <c r="AJ109" s="97"/>
      <c r="AK109" s="11" t="e">
        <f t="shared" si="62"/>
        <v>#DIV/0!</v>
      </c>
      <c r="AL109" s="142" t="e">
        <f t="shared" si="63"/>
        <v>#DIV/0!</v>
      </c>
      <c r="AM109" s="142" t="e">
        <f t="shared" si="64"/>
        <v>#DIV/0!</v>
      </c>
      <c r="AN109" s="142" t="e">
        <f t="shared" si="65"/>
        <v>#DIV/0!</v>
      </c>
      <c r="AO109" s="47" t="e">
        <f t="shared" si="66"/>
        <v>#DIV/0!</v>
      </c>
      <c r="AP109" s="47" t="e">
        <f t="shared" si="67"/>
        <v>#DIV/0!</v>
      </c>
      <c r="AQ109" s="47" t="e">
        <f t="shared" si="68"/>
        <v>#DIV/0!</v>
      </c>
      <c r="AR109" s="47" t="e">
        <f t="shared" si="69"/>
        <v>#DIV/0!</v>
      </c>
      <c r="AS109" s="41" t="e">
        <f t="shared" si="70"/>
        <v>#DIV/0!</v>
      </c>
      <c r="AT109" s="41" t="e">
        <f t="shared" si="71"/>
        <v>#DIV/0!</v>
      </c>
      <c r="AU109" s="41" t="e">
        <f t="shared" si="72"/>
        <v>#DIV/0!</v>
      </c>
      <c r="AV109" s="41" t="e">
        <f t="shared" si="73"/>
        <v>#DIV/0!</v>
      </c>
      <c r="AW109" s="42">
        <v>0.2</v>
      </c>
      <c r="AX109" s="42">
        <v>0.8</v>
      </c>
      <c r="AY109" s="41" t="e">
        <f t="shared" si="74"/>
        <v>#DIV/0!</v>
      </c>
      <c r="AZ109" s="41" t="e">
        <f t="shared" si="75"/>
        <v>#DIV/0!</v>
      </c>
      <c r="BA109" s="41" t="e">
        <f t="shared" si="76"/>
        <v>#DIV/0!</v>
      </c>
      <c r="BB109" s="41" t="e">
        <f t="shared" si="77"/>
        <v>#DIV/0!</v>
      </c>
      <c r="BC109" s="41" t="e">
        <f t="shared" si="78"/>
        <v>#DIV/0!</v>
      </c>
      <c r="BD109" s="41" t="e">
        <f t="shared" si="79"/>
        <v>#DIV/0!</v>
      </c>
      <c r="BE109" s="41" t="e">
        <f t="shared" si="80"/>
        <v>#DIV/0!</v>
      </c>
      <c r="BF109" s="41" t="e">
        <f t="shared" si="81"/>
        <v>#DIV/0!</v>
      </c>
      <c r="BG109" s="156" t="e">
        <f t="shared" si="82"/>
        <v>#DIV/0!</v>
      </c>
      <c r="BH109" s="153" t="e">
        <f t="shared" si="83"/>
        <v>#DIV/0!</v>
      </c>
      <c r="BI109" s="153" t="e">
        <f t="shared" si="84"/>
        <v>#DIV/0!</v>
      </c>
      <c r="BJ109" s="153" t="e">
        <f t="shared" si="85"/>
        <v>#DIV/0!</v>
      </c>
      <c r="BK109" s="243" t="e">
        <f>AVERAGEIF(BG109:BG118,"&lt;&gt;#¡DIV/0!")</f>
        <v>#DIV/0!</v>
      </c>
      <c r="BL109" s="243" t="e">
        <f t="shared" ref="BL109:BN109" si="104">AVERAGEIF(BH109:BH118,"&lt;&gt;#¡DIV/0!")</f>
        <v>#DIV/0!</v>
      </c>
      <c r="BM109" s="243" t="e">
        <f t="shared" si="104"/>
        <v>#DIV/0!</v>
      </c>
      <c r="BN109" s="243" t="e">
        <f t="shared" si="104"/>
        <v>#DIV/0!</v>
      </c>
      <c r="BO109" s="270" t="e">
        <f t="shared" ref="BO109" si="105">+C109*BK109</f>
        <v>#DIV/0!</v>
      </c>
      <c r="BP109" s="270" t="e">
        <f t="shared" ref="BP109" si="106">+C109*BL109</f>
        <v>#DIV/0!</v>
      </c>
      <c r="BQ109" s="270" t="e">
        <f t="shared" ref="BQ109" si="107">+C109*BM109</f>
        <v>#DIV/0!</v>
      </c>
      <c r="BR109" s="270" t="e">
        <f t="shared" ref="BR109" si="108">+C109*BN109</f>
        <v>#DIV/0!</v>
      </c>
      <c r="BS109" s="245" t="e">
        <f t="shared" ref="BS109" si="109">SUM(BO109:BR118)</f>
        <v>#DIV/0!</v>
      </c>
    </row>
    <row r="110" spans="1:71" s="2" customFormat="1" x14ac:dyDescent="0.25">
      <c r="A110" s="248"/>
      <c r="B110" s="252"/>
      <c r="C110" s="255"/>
      <c r="D110" s="259"/>
      <c r="E110" s="82"/>
      <c r="F110" s="197"/>
      <c r="G110" s="278"/>
      <c r="H110" s="112"/>
      <c r="I110" s="113"/>
      <c r="J110" s="113"/>
      <c r="K110" s="113"/>
      <c r="L110" s="235"/>
      <c r="M110" s="94"/>
      <c r="N110" s="79">
        <v>2</v>
      </c>
      <c r="O110" s="15"/>
      <c r="P110" s="16"/>
      <c r="Q110" s="16"/>
      <c r="R110" s="56"/>
      <c r="S110" s="119"/>
      <c r="T110" s="120"/>
      <c r="U110" s="120"/>
      <c r="V110" s="121"/>
      <c r="W110" s="75"/>
      <c r="X110" s="17"/>
      <c r="Y110" s="18"/>
      <c r="Z110" s="18"/>
      <c r="AA110" s="18"/>
      <c r="AB110" s="208"/>
      <c r="AC110" s="132"/>
      <c r="AD110" s="133"/>
      <c r="AE110" s="133"/>
      <c r="AF110" s="134"/>
      <c r="AH110" s="229"/>
      <c r="AI110" s="232"/>
      <c r="AJ110" s="97"/>
      <c r="AK110" s="19" t="e">
        <f t="shared" si="62"/>
        <v>#DIV/0!</v>
      </c>
      <c r="AL110" s="140" t="e">
        <f t="shared" si="63"/>
        <v>#DIV/0!</v>
      </c>
      <c r="AM110" s="140" t="e">
        <f t="shared" si="64"/>
        <v>#DIV/0!</v>
      </c>
      <c r="AN110" s="140" t="e">
        <f t="shared" si="65"/>
        <v>#DIV/0!</v>
      </c>
      <c r="AO110" s="31" t="e">
        <f t="shared" si="66"/>
        <v>#DIV/0!</v>
      </c>
      <c r="AP110" s="31" t="e">
        <f t="shared" si="67"/>
        <v>#DIV/0!</v>
      </c>
      <c r="AQ110" s="31" t="e">
        <f t="shared" si="68"/>
        <v>#DIV/0!</v>
      </c>
      <c r="AR110" s="31" t="e">
        <f t="shared" si="69"/>
        <v>#DIV/0!</v>
      </c>
      <c r="AS110" s="20" t="e">
        <f t="shared" si="70"/>
        <v>#DIV/0!</v>
      </c>
      <c r="AT110" s="20" t="e">
        <f t="shared" si="71"/>
        <v>#DIV/0!</v>
      </c>
      <c r="AU110" s="20" t="e">
        <f t="shared" si="72"/>
        <v>#DIV/0!</v>
      </c>
      <c r="AV110" s="20" t="e">
        <f t="shared" si="73"/>
        <v>#DIV/0!</v>
      </c>
      <c r="AW110" s="21">
        <v>0.2</v>
      </c>
      <c r="AX110" s="21">
        <v>0.8</v>
      </c>
      <c r="AY110" s="20" t="e">
        <f t="shared" si="74"/>
        <v>#DIV/0!</v>
      </c>
      <c r="AZ110" s="20" t="e">
        <f t="shared" si="75"/>
        <v>#DIV/0!</v>
      </c>
      <c r="BA110" s="20" t="e">
        <f t="shared" si="76"/>
        <v>#DIV/0!</v>
      </c>
      <c r="BB110" s="20" t="e">
        <f t="shared" si="77"/>
        <v>#DIV/0!</v>
      </c>
      <c r="BC110" s="20" t="e">
        <f t="shared" si="78"/>
        <v>#DIV/0!</v>
      </c>
      <c r="BD110" s="20" t="e">
        <f t="shared" si="79"/>
        <v>#DIV/0!</v>
      </c>
      <c r="BE110" s="20" t="e">
        <f t="shared" si="80"/>
        <v>#DIV/0!</v>
      </c>
      <c r="BF110" s="20" t="e">
        <f t="shared" si="81"/>
        <v>#DIV/0!</v>
      </c>
      <c r="BG110" s="154" t="e">
        <f t="shared" si="82"/>
        <v>#DIV/0!</v>
      </c>
      <c r="BH110" s="154" t="e">
        <f t="shared" si="83"/>
        <v>#DIV/0!</v>
      </c>
      <c r="BI110" s="154" t="e">
        <f t="shared" si="84"/>
        <v>#DIV/0!</v>
      </c>
      <c r="BJ110" s="154" t="e">
        <f t="shared" si="85"/>
        <v>#DIV/0!</v>
      </c>
      <c r="BK110" s="243"/>
      <c r="BL110" s="243"/>
      <c r="BM110" s="243"/>
      <c r="BN110" s="243"/>
      <c r="BO110" s="271"/>
      <c r="BP110" s="271"/>
      <c r="BQ110" s="271"/>
      <c r="BR110" s="271"/>
      <c r="BS110" s="245"/>
    </row>
    <row r="111" spans="1:71" s="2" customFormat="1" x14ac:dyDescent="0.25">
      <c r="A111" s="248"/>
      <c r="B111" s="252"/>
      <c r="C111" s="255"/>
      <c r="D111" s="259"/>
      <c r="E111" s="82"/>
      <c r="F111" s="197"/>
      <c r="G111" s="278"/>
      <c r="H111" s="112"/>
      <c r="I111" s="113"/>
      <c r="J111" s="113"/>
      <c r="K111" s="113"/>
      <c r="L111" s="235"/>
      <c r="M111" s="94"/>
      <c r="N111" s="79">
        <v>3</v>
      </c>
      <c r="O111" s="15"/>
      <c r="P111" s="16"/>
      <c r="Q111" s="16"/>
      <c r="R111" s="56"/>
      <c r="S111" s="119"/>
      <c r="T111" s="120"/>
      <c r="U111" s="120"/>
      <c r="V111" s="121"/>
      <c r="W111" s="75"/>
      <c r="X111" s="17"/>
      <c r="Y111" s="18"/>
      <c r="Z111" s="18"/>
      <c r="AA111" s="18"/>
      <c r="AB111" s="208"/>
      <c r="AC111" s="132"/>
      <c r="AD111" s="133"/>
      <c r="AE111" s="133"/>
      <c r="AF111" s="134"/>
      <c r="AH111" s="229"/>
      <c r="AI111" s="232"/>
      <c r="AJ111" s="97"/>
      <c r="AK111" s="19" t="e">
        <f t="shared" si="62"/>
        <v>#DIV/0!</v>
      </c>
      <c r="AL111" s="140" t="e">
        <f t="shared" si="63"/>
        <v>#DIV/0!</v>
      </c>
      <c r="AM111" s="140" t="e">
        <f t="shared" si="64"/>
        <v>#DIV/0!</v>
      </c>
      <c r="AN111" s="140" t="e">
        <f t="shared" si="65"/>
        <v>#DIV/0!</v>
      </c>
      <c r="AO111" s="31" t="e">
        <f t="shared" si="66"/>
        <v>#DIV/0!</v>
      </c>
      <c r="AP111" s="31" t="e">
        <f t="shared" si="67"/>
        <v>#DIV/0!</v>
      </c>
      <c r="AQ111" s="31" t="e">
        <f t="shared" si="68"/>
        <v>#DIV/0!</v>
      </c>
      <c r="AR111" s="31" t="e">
        <f t="shared" si="69"/>
        <v>#DIV/0!</v>
      </c>
      <c r="AS111" s="20" t="e">
        <f t="shared" si="70"/>
        <v>#DIV/0!</v>
      </c>
      <c r="AT111" s="20" t="e">
        <f t="shared" si="71"/>
        <v>#DIV/0!</v>
      </c>
      <c r="AU111" s="20" t="e">
        <f t="shared" si="72"/>
        <v>#DIV/0!</v>
      </c>
      <c r="AV111" s="20" t="e">
        <f t="shared" si="73"/>
        <v>#DIV/0!</v>
      </c>
      <c r="AW111" s="21">
        <v>0.2</v>
      </c>
      <c r="AX111" s="21">
        <v>0.8</v>
      </c>
      <c r="AY111" s="20" t="e">
        <f t="shared" si="74"/>
        <v>#DIV/0!</v>
      </c>
      <c r="AZ111" s="20" t="e">
        <f t="shared" si="75"/>
        <v>#DIV/0!</v>
      </c>
      <c r="BA111" s="20" t="e">
        <f t="shared" si="76"/>
        <v>#DIV/0!</v>
      </c>
      <c r="BB111" s="20" t="e">
        <f t="shared" si="77"/>
        <v>#DIV/0!</v>
      </c>
      <c r="BC111" s="20" t="e">
        <f t="shared" si="78"/>
        <v>#DIV/0!</v>
      </c>
      <c r="BD111" s="20" t="e">
        <f t="shared" si="79"/>
        <v>#DIV/0!</v>
      </c>
      <c r="BE111" s="20" t="e">
        <f t="shared" si="80"/>
        <v>#DIV/0!</v>
      </c>
      <c r="BF111" s="20" t="e">
        <f t="shared" si="81"/>
        <v>#DIV/0!</v>
      </c>
      <c r="BG111" s="154" t="e">
        <f t="shared" si="82"/>
        <v>#DIV/0!</v>
      </c>
      <c r="BH111" s="154" t="e">
        <f t="shared" si="83"/>
        <v>#DIV/0!</v>
      </c>
      <c r="BI111" s="154" t="e">
        <f t="shared" si="84"/>
        <v>#DIV/0!</v>
      </c>
      <c r="BJ111" s="154" t="e">
        <f t="shared" si="85"/>
        <v>#DIV/0!</v>
      </c>
      <c r="BK111" s="243"/>
      <c r="BL111" s="243"/>
      <c r="BM111" s="243"/>
      <c r="BN111" s="243"/>
      <c r="BO111" s="271"/>
      <c r="BP111" s="271"/>
      <c r="BQ111" s="271"/>
      <c r="BR111" s="271"/>
      <c r="BS111" s="245"/>
    </row>
    <row r="112" spans="1:71" s="2" customFormat="1" x14ac:dyDescent="0.25">
      <c r="A112" s="248"/>
      <c r="B112" s="252"/>
      <c r="C112" s="255"/>
      <c r="D112" s="259"/>
      <c r="E112" s="82"/>
      <c r="F112" s="197"/>
      <c r="G112" s="278"/>
      <c r="H112" s="112"/>
      <c r="I112" s="113"/>
      <c r="J112" s="113"/>
      <c r="K112" s="113"/>
      <c r="L112" s="235"/>
      <c r="M112" s="94"/>
      <c r="N112" s="79">
        <v>4</v>
      </c>
      <c r="O112" s="15"/>
      <c r="P112" s="16"/>
      <c r="Q112" s="16"/>
      <c r="R112" s="56"/>
      <c r="S112" s="119"/>
      <c r="T112" s="120"/>
      <c r="U112" s="120"/>
      <c r="V112" s="121"/>
      <c r="W112" s="75"/>
      <c r="X112" s="17"/>
      <c r="Y112" s="18"/>
      <c r="Z112" s="18"/>
      <c r="AA112" s="18"/>
      <c r="AB112" s="208"/>
      <c r="AC112" s="132"/>
      <c r="AD112" s="133"/>
      <c r="AE112" s="133"/>
      <c r="AF112" s="134"/>
      <c r="AH112" s="229"/>
      <c r="AI112" s="232"/>
      <c r="AJ112" s="97"/>
      <c r="AK112" s="19" t="e">
        <f t="shared" si="62"/>
        <v>#DIV/0!</v>
      </c>
      <c r="AL112" s="140" t="e">
        <f t="shared" si="63"/>
        <v>#DIV/0!</v>
      </c>
      <c r="AM112" s="140" t="e">
        <f t="shared" si="64"/>
        <v>#DIV/0!</v>
      </c>
      <c r="AN112" s="140" t="e">
        <f t="shared" si="65"/>
        <v>#DIV/0!</v>
      </c>
      <c r="AO112" s="31" t="e">
        <f t="shared" si="66"/>
        <v>#DIV/0!</v>
      </c>
      <c r="AP112" s="31" t="e">
        <f t="shared" si="67"/>
        <v>#DIV/0!</v>
      </c>
      <c r="AQ112" s="31" t="e">
        <f t="shared" si="68"/>
        <v>#DIV/0!</v>
      </c>
      <c r="AR112" s="31" t="e">
        <f t="shared" si="69"/>
        <v>#DIV/0!</v>
      </c>
      <c r="AS112" s="20" t="e">
        <f t="shared" si="70"/>
        <v>#DIV/0!</v>
      </c>
      <c r="AT112" s="20" t="e">
        <f t="shared" si="71"/>
        <v>#DIV/0!</v>
      </c>
      <c r="AU112" s="20" t="e">
        <f t="shared" si="72"/>
        <v>#DIV/0!</v>
      </c>
      <c r="AV112" s="20" t="e">
        <f t="shared" si="73"/>
        <v>#DIV/0!</v>
      </c>
      <c r="AW112" s="21">
        <v>0.2</v>
      </c>
      <c r="AX112" s="21">
        <v>0.8</v>
      </c>
      <c r="AY112" s="20" t="e">
        <f t="shared" si="74"/>
        <v>#DIV/0!</v>
      </c>
      <c r="AZ112" s="20" t="e">
        <f t="shared" si="75"/>
        <v>#DIV/0!</v>
      </c>
      <c r="BA112" s="20" t="e">
        <f t="shared" si="76"/>
        <v>#DIV/0!</v>
      </c>
      <c r="BB112" s="20" t="e">
        <f t="shared" si="77"/>
        <v>#DIV/0!</v>
      </c>
      <c r="BC112" s="20" t="e">
        <f t="shared" si="78"/>
        <v>#DIV/0!</v>
      </c>
      <c r="BD112" s="20" t="e">
        <f t="shared" si="79"/>
        <v>#DIV/0!</v>
      </c>
      <c r="BE112" s="20" t="e">
        <f t="shared" si="80"/>
        <v>#DIV/0!</v>
      </c>
      <c r="BF112" s="20" t="e">
        <f t="shared" si="81"/>
        <v>#DIV/0!</v>
      </c>
      <c r="BG112" s="154" t="e">
        <f t="shared" si="82"/>
        <v>#DIV/0!</v>
      </c>
      <c r="BH112" s="154" t="e">
        <f t="shared" si="83"/>
        <v>#DIV/0!</v>
      </c>
      <c r="BI112" s="154" t="e">
        <f t="shared" si="84"/>
        <v>#DIV/0!</v>
      </c>
      <c r="BJ112" s="154" t="e">
        <f t="shared" si="85"/>
        <v>#DIV/0!</v>
      </c>
      <c r="BK112" s="243"/>
      <c r="BL112" s="243"/>
      <c r="BM112" s="243"/>
      <c r="BN112" s="243"/>
      <c r="BO112" s="271"/>
      <c r="BP112" s="271"/>
      <c r="BQ112" s="271"/>
      <c r="BR112" s="271"/>
      <c r="BS112" s="245"/>
    </row>
    <row r="113" spans="1:71" s="2" customFormat="1" x14ac:dyDescent="0.25">
      <c r="A113" s="248"/>
      <c r="B113" s="252"/>
      <c r="C113" s="255"/>
      <c r="D113" s="259"/>
      <c r="E113" s="82"/>
      <c r="F113" s="197"/>
      <c r="G113" s="278"/>
      <c r="H113" s="112"/>
      <c r="I113" s="113"/>
      <c r="J113" s="113"/>
      <c r="K113" s="113"/>
      <c r="L113" s="235"/>
      <c r="M113" s="94"/>
      <c r="N113" s="79">
        <v>5</v>
      </c>
      <c r="O113" s="15"/>
      <c r="P113" s="16"/>
      <c r="Q113" s="16"/>
      <c r="R113" s="56"/>
      <c r="S113" s="119"/>
      <c r="T113" s="120"/>
      <c r="U113" s="120"/>
      <c r="V113" s="121"/>
      <c r="W113" s="75"/>
      <c r="X113" s="17"/>
      <c r="Y113" s="18"/>
      <c r="Z113" s="18"/>
      <c r="AA113" s="18"/>
      <c r="AB113" s="208"/>
      <c r="AC113" s="132"/>
      <c r="AD113" s="133"/>
      <c r="AE113" s="133"/>
      <c r="AF113" s="134"/>
      <c r="AH113" s="229"/>
      <c r="AI113" s="232"/>
      <c r="AJ113" s="97"/>
      <c r="AK113" s="19" t="e">
        <f t="shared" si="62"/>
        <v>#DIV/0!</v>
      </c>
      <c r="AL113" s="140" t="e">
        <f t="shared" si="63"/>
        <v>#DIV/0!</v>
      </c>
      <c r="AM113" s="140" t="e">
        <f t="shared" si="64"/>
        <v>#DIV/0!</v>
      </c>
      <c r="AN113" s="140" t="e">
        <f t="shared" si="65"/>
        <v>#DIV/0!</v>
      </c>
      <c r="AO113" s="31" t="e">
        <f t="shared" si="66"/>
        <v>#DIV/0!</v>
      </c>
      <c r="AP113" s="31" t="e">
        <f t="shared" si="67"/>
        <v>#DIV/0!</v>
      </c>
      <c r="AQ113" s="31" t="e">
        <f t="shared" si="68"/>
        <v>#DIV/0!</v>
      </c>
      <c r="AR113" s="31" t="e">
        <f t="shared" si="69"/>
        <v>#DIV/0!</v>
      </c>
      <c r="AS113" s="20" t="e">
        <f t="shared" si="70"/>
        <v>#DIV/0!</v>
      </c>
      <c r="AT113" s="20" t="e">
        <f t="shared" si="71"/>
        <v>#DIV/0!</v>
      </c>
      <c r="AU113" s="20" t="e">
        <f t="shared" si="72"/>
        <v>#DIV/0!</v>
      </c>
      <c r="AV113" s="20" t="e">
        <f t="shared" si="73"/>
        <v>#DIV/0!</v>
      </c>
      <c r="AW113" s="21">
        <v>0.2</v>
      </c>
      <c r="AX113" s="21">
        <v>0.8</v>
      </c>
      <c r="AY113" s="20" t="e">
        <f t="shared" si="74"/>
        <v>#DIV/0!</v>
      </c>
      <c r="AZ113" s="20" t="e">
        <f t="shared" si="75"/>
        <v>#DIV/0!</v>
      </c>
      <c r="BA113" s="20" t="e">
        <f t="shared" si="76"/>
        <v>#DIV/0!</v>
      </c>
      <c r="BB113" s="20" t="e">
        <f t="shared" si="77"/>
        <v>#DIV/0!</v>
      </c>
      <c r="BC113" s="20" t="e">
        <f t="shared" si="78"/>
        <v>#DIV/0!</v>
      </c>
      <c r="BD113" s="20" t="e">
        <f t="shared" si="79"/>
        <v>#DIV/0!</v>
      </c>
      <c r="BE113" s="20" t="e">
        <f t="shared" si="80"/>
        <v>#DIV/0!</v>
      </c>
      <c r="BF113" s="20" t="e">
        <f t="shared" si="81"/>
        <v>#DIV/0!</v>
      </c>
      <c r="BG113" s="154" t="e">
        <f t="shared" si="82"/>
        <v>#DIV/0!</v>
      </c>
      <c r="BH113" s="154" t="e">
        <f t="shared" si="83"/>
        <v>#DIV/0!</v>
      </c>
      <c r="BI113" s="154" t="e">
        <f t="shared" si="84"/>
        <v>#DIV/0!</v>
      </c>
      <c r="BJ113" s="154" t="e">
        <f t="shared" si="85"/>
        <v>#DIV/0!</v>
      </c>
      <c r="BK113" s="243"/>
      <c r="BL113" s="243"/>
      <c r="BM113" s="243"/>
      <c r="BN113" s="243"/>
      <c r="BO113" s="271"/>
      <c r="BP113" s="271"/>
      <c r="BQ113" s="271"/>
      <c r="BR113" s="271"/>
      <c r="BS113" s="245"/>
    </row>
    <row r="114" spans="1:71" s="2" customFormat="1" x14ac:dyDescent="0.25">
      <c r="A114" s="248"/>
      <c r="B114" s="252"/>
      <c r="C114" s="255"/>
      <c r="D114" s="259"/>
      <c r="E114" s="82"/>
      <c r="F114" s="197"/>
      <c r="G114" s="278"/>
      <c r="H114" s="112"/>
      <c r="I114" s="113"/>
      <c r="J114" s="113"/>
      <c r="K114" s="113"/>
      <c r="L114" s="235"/>
      <c r="M114" s="94"/>
      <c r="N114" s="79">
        <v>6</v>
      </c>
      <c r="O114" s="15"/>
      <c r="P114" s="16"/>
      <c r="Q114" s="16"/>
      <c r="R114" s="56"/>
      <c r="S114" s="119"/>
      <c r="T114" s="120"/>
      <c r="U114" s="120"/>
      <c r="V114" s="121"/>
      <c r="W114" s="75"/>
      <c r="X114" s="17"/>
      <c r="Y114" s="18"/>
      <c r="Z114" s="18"/>
      <c r="AA114" s="18"/>
      <c r="AB114" s="208"/>
      <c r="AC114" s="132"/>
      <c r="AD114" s="133"/>
      <c r="AE114" s="133"/>
      <c r="AF114" s="134"/>
      <c r="AH114" s="229"/>
      <c r="AI114" s="232"/>
      <c r="AJ114" s="97"/>
      <c r="AK114" s="19" t="e">
        <f t="shared" si="62"/>
        <v>#DIV/0!</v>
      </c>
      <c r="AL114" s="140" t="e">
        <f t="shared" si="63"/>
        <v>#DIV/0!</v>
      </c>
      <c r="AM114" s="140" t="e">
        <f t="shared" si="64"/>
        <v>#DIV/0!</v>
      </c>
      <c r="AN114" s="140" t="e">
        <f t="shared" si="65"/>
        <v>#DIV/0!</v>
      </c>
      <c r="AO114" s="31" t="e">
        <f t="shared" si="66"/>
        <v>#DIV/0!</v>
      </c>
      <c r="AP114" s="31" t="e">
        <f t="shared" si="67"/>
        <v>#DIV/0!</v>
      </c>
      <c r="AQ114" s="31" t="e">
        <f t="shared" si="68"/>
        <v>#DIV/0!</v>
      </c>
      <c r="AR114" s="31" t="e">
        <f t="shared" si="69"/>
        <v>#DIV/0!</v>
      </c>
      <c r="AS114" s="20" t="e">
        <f t="shared" si="70"/>
        <v>#DIV/0!</v>
      </c>
      <c r="AT114" s="20" t="e">
        <f t="shared" si="71"/>
        <v>#DIV/0!</v>
      </c>
      <c r="AU114" s="20" t="e">
        <f t="shared" si="72"/>
        <v>#DIV/0!</v>
      </c>
      <c r="AV114" s="20" t="e">
        <f t="shared" si="73"/>
        <v>#DIV/0!</v>
      </c>
      <c r="AW114" s="21">
        <v>0.2</v>
      </c>
      <c r="AX114" s="21">
        <v>0.8</v>
      </c>
      <c r="AY114" s="20" t="e">
        <f t="shared" si="74"/>
        <v>#DIV/0!</v>
      </c>
      <c r="AZ114" s="20" t="e">
        <f t="shared" si="75"/>
        <v>#DIV/0!</v>
      </c>
      <c r="BA114" s="20" t="e">
        <f t="shared" si="76"/>
        <v>#DIV/0!</v>
      </c>
      <c r="BB114" s="20" t="e">
        <f t="shared" si="77"/>
        <v>#DIV/0!</v>
      </c>
      <c r="BC114" s="20" t="e">
        <f t="shared" si="78"/>
        <v>#DIV/0!</v>
      </c>
      <c r="BD114" s="20" t="e">
        <f t="shared" si="79"/>
        <v>#DIV/0!</v>
      </c>
      <c r="BE114" s="20" t="e">
        <f t="shared" si="80"/>
        <v>#DIV/0!</v>
      </c>
      <c r="BF114" s="20" t="e">
        <f t="shared" si="81"/>
        <v>#DIV/0!</v>
      </c>
      <c r="BG114" s="154" t="e">
        <f t="shared" si="82"/>
        <v>#DIV/0!</v>
      </c>
      <c r="BH114" s="154" t="e">
        <f t="shared" si="83"/>
        <v>#DIV/0!</v>
      </c>
      <c r="BI114" s="154" t="e">
        <f t="shared" si="84"/>
        <v>#DIV/0!</v>
      </c>
      <c r="BJ114" s="154" t="e">
        <f t="shared" si="85"/>
        <v>#DIV/0!</v>
      </c>
      <c r="BK114" s="243"/>
      <c r="BL114" s="243"/>
      <c r="BM114" s="243"/>
      <c r="BN114" s="243"/>
      <c r="BO114" s="271"/>
      <c r="BP114" s="271"/>
      <c r="BQ114" s="271"/>
      <c r="BR114" s="271"/>
      <c r="BS114" s="245"/>
    </row>
    <row r="115" spans="1:71" s="2" customFormat="1" x14ac:dyDescent="0.25">
      <c r="A115" s="248"/>
      <c r="B115" s="252"/>
      <c r="C115" s="255"/>
      <c r="D115" s="259"/>
      <c r="E115" s="82"/>
      <c r="F115" s="197"/>
      <c r="G115" s="278"/>
      <c r="H115" s="112"/>
      <c r="I115" s="113"/>
      <c r="J115" s="113"/>
      <c r="K115" s="113"/>
      <c r="L115" s="235"/>
      <c r="M115" s="94"/>
      <c r="N115" s="79">
        <v>7</v>
      </c>
      <c r="O115" s="15"/>
      <c r="P115" s="16"/>
      <c r="Q115" s="16"/>
      <c r="R115" s="56"/>
      <c r="S115" s="119"/>
      <c r="T115" s="120"/>
      <c r="U115" s="120"/>
      <c r="V115" s="121"/>
      <c r="W115" s="75"/>
      <c r="X115" s="17"/>
      <c r="Y115" s="18"/>
      <c r="Z115" s="18"/>
      <c r="AA115" s="18"/>
      <c r="AB115" s="208"/>
      <c r="AC115" s="132"/>
      <c r="AD115" s="133"/>
      <c r="AE115" s="133"/>
      <c r="AF115" s="134"/>
      <c r="AH115" s="229"/>
      <c r="AI115" s="232"/>
      <c r="AJ115" s="97"/>
      <c r="AK115" s="19" t="e">
        <f t="shared" si="62"/>
        <v>#DIV/0!</v>
      </c>
      <c r="AL115" s="140" t="e">
        <f t="shared" si="63"/>
        <v>#DIV/0!</v>
      </c>
      <c r="AM115" s="140" t="e">
        <f t="shared" si="64"/>
        <v>#DIV/0!</v>
      </c>
      <c r="AN115" s="140" t="e">
        <f t="shared" si="65"/>
        <v>#DIV/0!</v>
      </c>
      <c r="AO115" s="31" t="e">
        <f t="shared" si="66"/>
        <v>#DIV/0!</v>
      </c>
      <c r="AP115" s="31" t="e">
        <f t="shared" si="67"/>
        <v>#DIV/0!</v>
      </c>
      <c r="AQ115" s="31" t="e">
        <f t="shared" si="68"/>
        <v>#DIV/0!</v>
      </c>
      <c r="AR115" s="31" t="e">
        <f t="shared" si="69"/>
        <v>#DIV/0!</v>
      </c>
      <c r="AS115" s="20" t="e">
        <f t="shared" si="70"/>
        <v>#DIV/0!</v>
      </c>
      <c r="AT115" s="20" t="e">
        <f t="shared" si="71"/>
        <v>#DIV/0!</v>
      </c>
      <c r="AU115" s="20" t="e">
        <f t="shared" si="72"/>
        <v>#DIV/0!</v>
      </c>
      <c r="AV115" s="20" t="e">
        <f t="shared" si="73"/>
        <v>#DIV/0!</v>
      </c>
      <c r="AW115" s="21">
        <v>0.2</v>
      </c>
      <c r="AX115" s="21">
        <v>0.8</v>
      </c>
      <c r="AY115" s="20" t="e">
        <f t="shared" si="74"/>
        <v>#DIV/0!</v>
      </c>
      <c r="AZ115" s="20" t="e">
        <f t="shared" si="75"/>
        <v>#DIV/0!</v>
      </c>
      <c r="BA115" s="20" t="e">
        <f t="shared" si="76"/>
        <v>#DIV/0!</v>
      </c>
      <c r="BB115" s="20" t="e">
        <f t="shared" si="77"/>
        <v>#DIV/0!</v>
      </c>
      <c r="BC115" s="20" t="e">
        <f t="shared" si="78"/>
        <v>#DIV/0!</v>
      </c>
      <c r="BD115" s="20" t="e">
        <f t="shared" si="79"/>
        <v>#DIV/0!</v>
      </c>
      <c r="BE115" s="20" t="e">
        <f t="shared" si="80"/>
        <v>#DIV/0!</v>
      </c>
      <c r="BF115" s="20" t="e">
        <f t="shared" si="81"/>
        <v>#DIV/0!</v>
      </c>
      <c r="BG115" s="154" t="e">
        <f t="shared" si="82"/>
        <v>#DIV/0!</v>
      </c>
      <c r="BH115" s="154" t="e">
        <f t="shared" si="83"/>
        <v>#DIV/0!</v>
      </c>
      <c r="BI115" s="154" t="e">
        <f t="shared" si="84"/>
        <v>#DIV/0!</v>
      </c>
      <c r="BJ115" s="154" t="e">
        <f t="shared" si="85"/>
        <v>#DIV/0!</v>
      </c>
      <c r="BK115" s="243"/>
      <c r="BL115" s="243"/>
      <c r="BM115" s="243"/>
      <c r="BN115" s="243"/>
      <c r="BO115" s="271"/>
      <c r="BP115" s="271"/>
      <c r="BQ115" s="271"/>
      <c r="BR115" s="271"/>
      <c r="BS115" s="245"/>
    </row>
    <row r="116" spans="1:71" s="2" customFormat="1" x14ac:dyDescent="0.25">
      <c r="A116" s="248"/>
      <c r="B116" s="252"/>
      <c r="C116" s="255"/>
      <c r="D116" s="259"/>
      <c r="E116" s="82"/>
      <c r="F116" s="197"/>
      <c r="G116" s="278"/>
      <c r="H116" s="112"/>
      <c r="I116" s="113"/>
      <c r="J116" s="113"/>
      <c r="K116" s="113"/>
      <c r="L116" s="235"/>
      <c r="M116" s="94"/>
      <c r="N116" s="79">
        <v>8</v>
      </c>
      <c r="O116" s="15"/>
      <c r="P116" s="16"/>
      <c r="Q116" s="16"/>
      <c r="R116" s="56"/>
      <c r="S116" s="119"/>
      <c r="T116" s="120"/>
      <c r="U116" s="120"/>
      <c r="V116" s="121"/>
      <c r="W116" s="75"/>
      <c r="X116" s="17"/>
      <c r="Y116" s="18"/>
      <c r="Z116" s="18"/>
      <c r="AA116" s="18"/>
      <c r="AB116" s="208"/>
      <c r="AC116" s="132"/>
      <c r="AD116" s="133"/>
      <c r="AE116" s="133"/>
      <c r="AF116" s="134"/>
      <c r="AH116" s="229"/>
      <c r="AI116" s="232"/>
      <c r="AJ116" s="97"/>
      <c r="AK116" s="19" t="e">
        <f t="shared" si="62"/>
        <v>#DIV/0!</v>
      </c>
      <c r="AL116" s="140" t="e">
        <f t="shared" si="63"/>
        <v>#DIV/0!</v>
      </c>
      <c r="AM116" s="140" t="e">
        <f t="shared" si="64"/>
        <v>#DIV/0!</v>
      </c>
      <c r="AN116" s="140" t="e">
        <f t="shared" si="65"/>
        <v>#DIV/0!</v>
      </c>
      <c r="AO116" s="31" t="e">
        <f t="shared" si="66"/>
        <v>#DIV/0!</v>
      </c>
      <c r="AP116" s="31" t="e">
        <f t="shared" si="67"/>
        <v>#DIV/0!</v>
      </c>
      <c r="AQ116" s="31" t="e">
        <f t="shared" si="68"/>
        <v>#DIV/0!</v>
      </c>
      <c r="AR116" s="31" t="e">
        <f t="shared" si="69"/>
        <v>#DIV/0!</v>
      </c>
      <c r="AS116" s="20" t="e">
        <f t="shared" si="70"/>
        <v>#DIV/0!</v>
      </c>
      <c r="AT116" s="20" t="e">
        <f t="shared" si="71"/>
        <v>#DIV/0!</v>
      </c>
      <c r="AU116" s="20" t="e">
        <f t="shared" si="72"/>
        <v>#DIV/0!</v>
      </c>
      <c r="AV116" s="20" t="e">
        <f t="shared" si="73"/>
        <v>#DIV/0!</v>
      </c>
      <c r="AW116" s="21">
        <v>0.2</v>
      </c>
      <c r="AX116" s="21">
        <v>0.8</v>
      </c>
      <c r="AY116" s="20" t="e">
        <f t="shared" si="74"/>
        <v>#DIV/0!</v>
      </c>
      <c r="AZ116" s="20" t="e">
        <f t="shared" si="75"/>
        <v>#DIV/0!</v>
      </c>
      <c r="BA116" s="20" t="e">
        <f t="shared" si="76"/>
        <v>#DIV/0!</v>
      </c>
      <c r="BB116" s="20" t="e">
        <f t="shared" si="77"/>
        <v>#DIV/0!</v>
      </c>
      <c r="BC116" s="20" t="e">
        <f t="shared" si="78"/>
        <v>#DIV/0!</v>
      </c>
      <c r="BD116" s="20" t="e">
        <f t="shared" si="79"/>
        <v>#DIV/0!</v>
      </c>
      <c r="BE116" s="20" t="e">
        <f t="shared" si="80"/>
        <v>#DIV/0!</v>
      </c>
      <c r="BF116" s="20" t="e">
        <f t="shared" si="81"/>
        <v>#DIV/0!</v>
      </c>
      <c r="BG116" s="154" t="e">
        <f t="shared" si="82"/>
        <v>#DIV/0!</v>
      </c>
      <c r="BH116" s="154" t="e">
        <f t="shared" si="83"/>
        <v>#DIV/0!</v>
      </c>
      <c r="BI116" s="154" t="e">
        <f t="shared" si="84"/>
        <v>#DIV/0!</v>
      </c>
      <c r="BJ116" s="154" t="e">
        <f t="shared" si="85"/>
        <v>#DIV/0!</v>
      </c>
      <c r="BK116" s="243"/>
      <c r="BL116" s="243"/>
      <c r="BM116" s="243"/>
      <c r="BN116" s="243"/>
      <c r="BO116" s="271"/>
      <c r="BP116" s="271"/>
      <c r="BQ116" s="271"/>
      <c r="BR116" s="271"/>
      <c r="BS116" s="245"/>
    </row>
    <row r="117" spans="1:71" s="2" customFormat="1" x14ac:dyDescent="0.25">
      <c r="A117" s="248"/>
      <c r="B117" s="252"/>
      <c r="C117" s="255"/>
      <c r="D117" s="259"/>
      <c r="E117" s="82"/>
      <c r="F117" s="197"/>
      <c r="G117" s="278"/>
      <c r="H117" s="112"/>
      <c r="I117" s="113"/>
      <c r="J117" s="113"/>
      <c r="K117" s="113"/>
      <c r="L117" s="235"/>
      <c r="M117" s="94"/>
      <c r="N117" s="79">
        <v>9</v>
      </c>
      <c r="O117" s="15"/>
      <c r="P117" s="16"/>
      <c r="Q117" s="16"/>
      <c r="R117" s="56"/>
      <c r="S117" s="119"/>
      <c r="T117" s="120"/>
      <c r="U117" s="120"/>
      <c r="V117" s="121"/>
      <c r="W117" s="75"/>
      <c r="X117" s="17"/>
      <c r="Y117" s="18"/>
      <c r="Z117" s="18"/>
      <c r="AA117" s="18"/>
      <c r="AB117" s="208"/>
      <c r="AC117" s="132"/>
      <c r="AD117" s="133"/>
      <c r="AE117" s="133"/>
      <c r="AF117" s="134"/>
      <c r="AH117" s="229"/>
      <c r="AI117" s="232"/>
      <c r="AJ117" s="97"/>
      <c r="AK117" s="19" t="e">
        <f t="shared" si="62"/>
        <v>#DIV/0!</v>
      </c>
      <c r="AL117" s="140" t="e">
        <f t="shared" si="63"/>
        <v>#DIV/0!</v>
      </c>
      <c r="AM117" s="140" t="e">
        <f t="shared" si="64"/>
        <v>#DIV/0!</v>
      </c>
      <c r="AN117" s="140" t="e">
        <f t="shared" si="65"/>
        <v>#DIV/0!</v>
      </c>
      <c r="AO117" s="31" t="e">
        <f t="shared" si="66"/>
        <v>#DIV/0!</v>
      </c>
      <c r="AP117" s="31" t="e">
        <f t="shared" si="67"/>
        <v>#DIV/0!</v>
      </c>
      <c r="AQ117" s="31" t="e">
        <f t="shared" si="68"/>
        <v>#DIV/0!</v>
      </c>
      <c r="AR117" s="31" t="e">
        <f t="shared" si="69"/>
        <v>#DIV/0!</v>
      </c>
      <c r="AS117" s="20" t="e">
        <f t="shared" si="70"/>
        <v>#DIV/0!</v>
      </c>
      <c r="AT117" s="20" t="e">
        <f t="shared" si="71"/>
        <v>#DIV/0!</v>
      </c>
      <c r="AU117" s="20" t="e">
        <f t="shared" si="72"/>
        <v>#DIV/0!</v>
      </c>
      <c r="AV117" s="20" t="e">
        <f t="shared" si="73"/>
        <v>#DIV/0!</v>
      </c>
      <c r="AW117" s="21">
        <v>0.2</v>
      </c>
      <c r="AX117" s="21">
        <v>0.8</v>
      </c>
      <c r="AY117" s="20" t="e">
        <f t="shared" si="74"/>
        <v>#DIV/0!</v>
      </c>
      <c r="AZ117" s="20" t="e">
        <f t="shared" si="75"/>
        <v>#DIV/0!</v>
      </c>
      <c r="BA117" s="20" t="e">
        <f t="shared" si="76"/>
        <v>#DIV/0!</v>
      </c>
      <c r="BB117" s="20" t="e">
        <f t="shared" si="77"/>
        <v>#DIV/0!</v>
      </c>
      <c r="BC117" s="20" t="e">
        <f t="shared" si="78"/>
        <v>#DIV/0!</v>
      </c>
      <c r="BD117" s="20" t="e">
        <f t="shared" si="79"/>
        <v>#DIV/0!</v>
      </c>
      <c r="BE117" s="20" t="e">
        <f t="shared" si="80"/>
        <v>#DIV/0!</v>
      </c>
      <c r="BF117" s="20" t="e">
        <f t="shared" si="81"/>
        <v>#DIV/0!</v>
      </c>
      <c r="BG117" s="154" t="e">
        <f t="shared" si="82"/>
        <v>#DIV/0!</v>
      </c>
      <c r="BH117" s="154" t="e">
        <f t="shared" si="83"/>
        <v>#DIV/0!</v>
      </c>
      <c r="BI117" s="154" t="e">
        <f t="shared" si="84"/>
        <v>#DIV/0!</v>
      </c>
      <c r="BJ117" s="154" t="e">
        <f t="shared" si="85"/>
        <v>#DIV/0!</v>
      </c>
      <c r="BK117" s="243"/>
      <c r="BL117" s="243"/>
      <c r="BM117" s="243"/>
      <c r="BN117" s="243"/>
      <c r="BO117" s="271"/>
      <c r="BP117" s="271"/>
      <c r="BQ117" s="271"/>
      <c r="BR117" s="271"/>
      <c r="BS117" s="245"/>
    </row>
    <row r="118" spans="1:71" s="2" customFormat="1" ht="17.25" thickBot="1" x14ac:dyDescent="0.3">
      <c r="A118" s="250"/>
      <c r="B118" s="253"/>
      <c r="C118" s="257"/>
      <c r="D118" s="261"/>
      <c r="E118" s="84"/>
      <c r="F118" s="198"/>
      <c r="G118" s="279"/>
      <c r="H118" s="114"/>
      <c r="I118" s="115"/>
      <c r="J118" s="115"/>
      <c r="K118" s="115"/>
      <c r="L118" s="236"/>
      <c r="M118" s="94"/>
      <c r="N118" s="80">
        <v>10</v>
      </c>
      <c r="O118" s="49"/>
      <c r="P118" s="33"/>
      <c r="Q118" s="33"/>
      <c r="R118" s="87"/>
      <c r="S118" s="122"/>
      <c r="T118" s="123"/>
      <c r="U118" s="123"/>
      <c r="V118" s="124"/>
      <c r="W118" s="75"/>
      <c r="X118" s="34"/>
      <c r="Y118" s="36"/>
      <c r="Z118" s="36"/>
      <c r="AA118" s="36"/>
      <c r="AB118" s="210"/>
      <c r="AC118" s="135"/>
      <c r="AD118" s="136"/>
      <c r="AE118" s="136"/>
      <c r="AF118" s="137"/>
      <c r="AH118" s="230"/>
      <c r="AI118" s="233"/>
      <c r="AJ118" s="97"/>
      <c r="AK118" s="37" t="e">
        <f t="shared" si="62"/>
        <v>#DIV/0!</v>
      </c>
      <c r="AL118" s="143" t="e">
        <f t="shared" si="63"/>
        <v>#DIV/0!</v>
      </c>
      <c r="AM118" s="143" t="e">
        <f t="shared" si="64"/>
        <v>#DIV/0!</v>
      </c>
      <c r="AN118" s="143" t="e">
        <f t="shared" si="65"/>
        <v>#DIV/0!</v>
      </c>
      <c r="AO118" s="38" t="e">
        <f t="shared" si="66"/>
        <v>#DIV/0!</v>
      </c>
      <c r="AP118" s="38" t="e">
        <f t="shared" si="67"/>
        <v>#DIV/0!</v>
      </c>
      <c r="AQ118" s="38" t="e">
        <f t="shared" si="68"/>
        <v>#DIV/0!</v>
      </c>
      <c r="AR118" s="38" t="e">
        <f t="shared" si="69"/>
        <v>#DIV/0!</v>
      </c>
      <c r="AS118" s="39" t="e">
        <f t="shared" si="70"/>
        <v>#DIV/0!</v>
      </c>
      <c r="AT118" s="39" t="e">
        <f t="shared" si="71"/>
        <v>#DIV/0!</v>
      </c>
      <c r="AU118" s="39" t="e">
        <f t="shared" si="72"/>
        <v>#DIV/0!</v>
      </c>
      <c r="AV118" s="39" t="e">
        <f t="shared" si="73"/>
        <v>#DIV/0!</v>
      </c>
      <c r="AW118" s="40">
        <v>0.2</v>
      </c>
      <c r="AX118" s="40">
        <v>0.8</v>
      </c>
      <c r="AY118" s="39" t="e">
        <f t="shared" si="74"/>
        <v>#DIV/0!</v>
      </c>
      <c r="AZ118" s="39" t="e">
        <f t="shared" si="75"/>
        <v>#DIV/0!</v>
      </c>
      <c r="BA118" s="39" t="e">
        <f t="shared" si="76"/>
        <v>#DIV/0!</v>
      </c>
      <c r="BB118" s="39" t="e">
        <f t="shared" si="77"/>
        <v>#DIV/0!</v>
      </c>
      <c r="BC118" s="39" t="e">
        <f t="shared" si="78"/>
        <v>#DIV/0!</v>
      </c>
      <c r="BD118" s="39" t="e">
        <f t="shared" si="79"/>
        <v>#DIV/0!</v>
      </c>
      <c r="BE118" s="39" t="e">
        <f t="shared" si="80"/>
        <v>#DIV/0!</v>
      </c>
      <c r="BF118" s="39" t="e">
        <f t="shared" si="81"/>
        <v>#DIV/0!</v>
      </c>
      <c r="BG118" s="155" t="e">
        <f t="shared" si="82"/>
        <v>#DIV/0!</v>
      </c>
      <c r="BH118" s="155" t="e">
        <f t="shared" si="83"/>
        <v>#DIV/0!</v>
      </c>
      <c r="BI118" s="155" t="e">
        <f t="shared" si="84"/>
        <v>#DIV/0!</v>
      </c>
      <c r="BJ118" s="155" t="e">
        <f t="shared" si="85"/>
        <v>#DIV/0!</v>
      </c>
      <c r="BK118" s="244"/>
      <c r="BL118" s="244"/>
      <c r="BM118" s="244"/>
      <c r="BN118" s="244"/>
      <c r="BO118" s="272"/>
      <c r="BP118" s="272"/>
      <c r="BQ118" s="272"/>
      <c r="BR118" s="272"/>
      <c r="BS118" s="246"/>
    </row>
    <row r="119" spans="1:71" s="2" customFormat="1" x14ac:dyDescent="0.25">
      <c r="A119" s="273">
        <v>12</v>
      </c>
      <c r="B119" s="251"/>
      <c r="C119" s="274"/>
      <c r="D119" s="275"/>
      <c r="E119" s="81"/>
      <c r="F119" s="23"/>
      <c r="G119" s="277"/>
      <c r="H119" s="110"/>
      <c r="I119" s="111"/>
      <c r="J119" s="111"/>
      <c r="K119" s="111"/>
      <c r="L119" s="234"/>
      <c r="M119" s="75"/>
      <c r="N119" s="78">
        <v>1</v>
      </c>
      <c r="O119" s="7"/>
      <c r="P119" s="8"/>
      <c r="Q119" s="8"/>
      <c r="R119" s="55"/>
      <c r="S119" s="116"/>
      <c r="T119" s="117"/>
      <c r="U119" s="117"/>
      <c r="V119" s="118"/>
      <c r="W119" s="75"/>
      <c r="X119" s="9"/>
      <c r="Y119" s="10"/>
      <c r="Z119" s="10"/>
      <c r="AA119" s="10"/>
      <c r="AB119" s="207"/>
      <c r="AC119" s="129"/>
      <c r="AD119" s="130"/>
      <c r="AE119" s="130"/>
      <c r="AF119" s="131"/>
      <c r="AG119" s="96"/>
      <c r="AH119" s="228"/>
      <c r="AI119" s="231"/>
      <c r="AJ119" s="97"/>
      <c r="AK119" s="11" t="e">
        <f t="shared" si="62"/>
        <v>#DIV/0!</v>
      </c>
      <c r="AL119" s="142" t="e">
        <f t="shared" si="63"/>
        <v>#DIV/0!</v>
      </c>
      <c r="AM119" s="142" t="e">
        <f t="shared" si="64"/>
        <v>#DIV/0!</v>
      </c>
      <c r="AN119" s="142" t="e">
        <f t="shared" si="65"/>
        <v>#DIV/0!</v>
      </c>
      <c r="AO119" s="47" t="e">
        <f t="shared" si="66"/>
        <v>#DIV/0!</v>
      </c>
      <c r="AP119" s="47" t="e">
        <f t="shared" si="67"/>
        <v>#DIV/0!</v>
      </c>
      <c r="AQ119" s="47" t="e">
        <f t="shared" si="68"/>
        <v>#DIV/0!</v>
      </c>
      <c r="AR119" s="47" t="e">
        <f t="shared" si="69"/>
        <v>#DIV/0!</v>
      </c>
      <c r="AS119" s="41" t="e">
        <f t="shared" si="70"/>
        <v>#DIV/0!</v>
      </c>
      <c r="AT119" s="41" t="e">
        <f t="shared" si="71"/>
        <v>#DIV/0!</v>
      </c>
      <c r="AU119" s="41" t="e">
        <f t="shared" si="72"/>
        <v>#DIV/0!</v>
      </c>
      <c r="AV119" s="41" t="e">
        <f t="shared" si="73"/>
        <v>#DIV/0!</v>
      </c>
      <c r="AW119" s="42">
        <v>0.2</v>
      </c>
      <c r="AX119" s="42">
        <v>0.8</v>
      </c>
      <c r="AY119" s="41" t="e">
        <f t="shared" si="74"/>
        <v>#DIV/0!</v>
      </c>
      <c r="AZ119" s="41" t="e">
        <f t="shared" si="75"/>
        <v>#DIV/0!</v>
      </c>
      <c r="BA119" s="41" t="e">
        <f t="shared" si="76"/>
        <v>#DIV/0!</v>
      </c>
      <c r="BB119" s="41" t="e">
        <f t="shared" si="77"/>
        <v>#DIV/0!</v>
      </c>
      <c r="BC119" s="41" t="e">
        <f t="shared" si="78"/>
        <v>#DIV/0!</v>
      </c>
      <c r="BD119" s="41" t="e">
        <f t="shared" si="79"/>
        <v>#DIV/0!</v>
      </c>
      <c r="BE119" s="41" t="e">
        <f t="shared" si="80"/>
        <v>#DIV/0!</v>
      </c>
      <c r="BF119" s="41" t="e">
        <f t="shared" si="81"/>
        <v>#DIV/0!</v>
      </c>
      <c r="BG119" s="156" t="e">
        <f t="shared" si="82"/>
        <v>#DIV/0!</v>
      </c>
      <c r="BH119" s="153" t="e">
        <f t="shared" si="83"/>
        <v>#DIV/0!</v>
      </c>
      <c r="BI119" s="153" t="e">
        <f t="shared" si="84"/>
        <v>#DIV/0!</v>
      </c>
      <c r="BJ119" s="153" t="e">
        <f t="shared" si="85"/>
        <v>#DIV/0!</v>
      </c>
      <c r="BK119" s="243" t="e">
        <f>AVERAGEIF(BG119:BG128,"&lt;&gt;#¡DIV/0!")</f>
        <v>#DIV/0!</v>
      </c>
      <c r="BL119" s="243" t="e">
        <f t="shared" ref="BL119:BN119" si="110">AVERAGEIF(BH119:BH128,"&lt;&gt;#¡DIV/0!")</f>
        <v>#DIV/0!</v>
      </c>
      <c r="BM119" s="243" t="e">
        <f t="shared" si="110"/>
        <v>#DIV/0!</v>
      </c>
      <c r="BN119" s="243" t="e">
        <f t="shared" si="110"/>
        <v>#DIV/0!</v>
      </c>
      <c r="BO119" s="270" t="e">
        <f t="shared" ref="BO119" si="111">+C119*BK119</f>
        <v>#DIV/0!</v>
      </c>
      <c r="BP119" s="270" t="e">
        <f t="shared" ref="BP119" si="112">+C119*BL119</f>
        <v>#DIV/0!</v>
      </c>
      <c r="BQ119" s="270" t="e">
        <f t="shared" ref="BQ119" si="113">+C119*BM119</f>
        <v>#DIV/0!</v>
      </c>
      <c r="BR119" s="270" t="e">
        <f t="shared" ref="BR119" si="114">+C119*BN119</f>
        <v>#DIV/0!</v>
      </c>
      <c r="BS119" s="245" t="e">
        <f t="shared" ref="BS119" si="115">SUM(BO119:BR128)</f>
        <v>#DIV/0!</v>
      </c>
    </row>
    <row r="120" spans="1:71" s="2" customFormat="1" x14ac:dyDescent="0.25">
      <c r="A120" s="248"/>
      <c r="B120" s="252"/>
      <c r="C120" s="255"/>
      <c r="D120" s="259"/>
      <c r="E120" s="82"/>
      <c r="F120" s="197"/>
      <c r="G120" s="278"/>
      <c r="H120" s="112"/>
      <c r="I120" s="113"/>
      <c r="J120" s="113"/>
      <c r="K120" s="113"/>
      <c r="L120" s="235"/>
      <c r="M120" s="94"/>
      <c r="N120" s="79">
        <v>2</v>
      </c>
      <c r="O120" s="15"/>
      <c r="P120" s="16"/>
      <c r="Q120" s="16"/>
      <c r="R120" s="56"/>
      <c r="S120" s="119"/>
      <c r="T120" s="120"/>
      <c r="U120" s="120"/>
      <c r="V120" s="121"/>
      <c r="W120" s="75"/>
      <c r="X120" s="17"/>
      <c r="Y120" s="18"/>
      <c r="Z120" s="18"/>
      <c r="AA120" s="18"/>
      <c r="AB120" s="208"/>
      <c r="AC120" s="132"/>
      <c r="AD120" s="133"/>
      <c r="AE120" s="133"/>
      <c r="AF120" s="134"/>
      <c r="AH120" s="229"/>
      <c r="AI120" s="232"/>
      <c r="AJ120" s="97"/>
      <c r="AK120" s="19" t="e">
        <f t="shared" si="62"/>
        <v>#DIV/0!</v>
      </c>
      <c r="AL120" s="140" t="e">
        <f t="shared" si="63"/>
        <v>#DIV/0!</v>
      </c>
      <c r="AM120" s="140" t="e">
        <f t="shared" si="64"/>
        <v>#DIV/0!</v>
      </c>
      <c r="AN120" s="140" t="e">
        <f t="shared" si="65"/>
        <v>#DIV/0!</v>
      </c>
      <c r="AO120" s="31" t="e">
        <f t="shared" si="66"/>
        <v>#DIV/0!</v>
      </c>
      <c r="AP120" s="31" t="e">
        <f t="shared" si="67"/>
        <v>#DIV/0!</v>
      </c>
      <c r="AQ120" s="31" t="e">
        <f t="shared" si="68"/>
        <v>#DIV/0!</v>
      </c>
      <c r="AR120" s="31" t="e">
        <f t="shared" si="69"/>
        <v>#DIV/0!</v>
      </c>
      <c r="AS120" s="20" t="e">
        <f t="shared" si="70"/>
        <v>#DIV/0!</v>
      </c>
      <c r="AT120" s="20" t="e">
        <f t="shared" si="71"/>
        <v>#DIV/0!</v>
      </c>
      <c r="AU120" s="20" t="e">
        <f t="shared" si="72"/>
        <v>#DIV/0!</v>
      </c>
      <c r="AV120" s="20" t="e">
        <f t="shared" si="73"/>
        <v>#DIV/0!</v>
      </c>
      <c r="AW120" s="21">
        <v>0.2</v>
      </c>
      <c r="AX120" s="21">
        <v>0.8</v>
      </c>
      <c r="AY120" s="20" t="e">
        <f t="shared" si="74"/>
        <v>#DIV/0!</v>
      </c>
      <c r="AZ120" s="20" t="e">
        <f t="shared" si="75"/>
        <v>#DIV/0!</v>
      </c>
      <c r="BA120" s="20" t="e">
        <f t="shared" si="76"/>
        <v>#DIV/0!</v>
      </c>
      <c r="BB120" s="20" t="e">
        <f t="shared" si="77"/>
        <v>#DIV/0!</v>
      </c>
      <c r="BC120" s="20" t="e">
        <f t="shared" si="78"/>
        <v>#DIV/0!</v>
      </c>
      <c r="BD120" s="20" t="e">
        <f t="shared" si="79"/>
        <v>#DIV/0!</v>
      </c>
      <c r="BE120" s="20" t="e">
        <f t="shared" si="80"/>
        <v>#DIV/0!</v>
      </c>
      <c r="BF120" s="20" t="e">
        <f t="shared" si="81"/>
        <v>#DIV/0!</v>
      </c>
      <c r="BG120" s="154" t="e">
        <f t="shared" si="82"/>
        <v>#DIV/0!</v>
      </c>
      <c r="BH120" s="154" t="e">
        <f t="shared" si="83"/>
        <v>#DIV/0!</v>
      </c>
      <c r="BI120" s="154" t="e">
        <f t="shared" si="84"/>
        <v>#DIV/0!</v>
      </c>
      <c r="BJ120" s="154" t="e">
        <f t="shared" si="85"/>
        <v>#DIV/0!</v>
      </c>
      <c r="BK120" s="243"/>
      <c r="BL120" s="243"/>
      <c r="BM120" s="243"/>
      <c r="BN120" s="243"/>
      <c r="BO120" s="271"/>
      <c r="BP120" s="271"/>
      <c r="BQ120" s="271"/>
      <c r="BR120" s="271"/>
      <c r="BS120" s="245"/>
    </row>
    <row r="121" spans="1:71" s="2" customFormat="1" x14ac:dyDescent="0.25">
      <c r="A121" s="248"/>
      <c r="B121" s="252"/>
      <c r="C121" s="255"/>
      <c r="D121" s="259"/>
      <c r="E121" s="82"/>
      <c r="F121" s="197"/>
      <c r="G121" s="278"/>
      <c r="H121" s="112"/>
      <c r="I121" s="113"/>
      <c r="J121" s="113"/>
      <c r="K121" s="113"/>
      <c r="L121" s="235"/>
      <c r="M121" s="94"/>
      <c r="N121" s="79">
        <v>3</v>
      </c>
      <c r="O121" s="15"/>
      <c r="P121" s="16"/>
      <c r="Q121" s="16"/>
      <c r="R121" s="56"/>
      <c r="S121" s="119"/>
      <c r="T121" s="120"/>
      <c r="U121" s="120"/>
      <c r="V121" s="121"/>
      <c r="W121" s="75"/>
      <c r="X121" s="17"/>
      <c r="Y121" s="18"/>
      <c r="Z121" s="18"/>
      <c r="AA121" s="18"/>
      <c r="AB121" s="208"/>
      <c r="AC121" s="132"/>
      <c r="AD121" s="133"/>
      <c r="AE121" s="133"/>
      <c r="AF121" s="134"/>
      <c r="AH121" s="229"/>
      <c r="AI121" s="232"/>
      <c r="AJ121" s="97"/>
      <c r="AK121" s="19" t="e">
        <f t="shared" si="62"/>
        <v>#DIV/0!</v>
      </c>
      <c r="AL121" s="140" t="e">
        <f t="shared" si="63"/>
        <v>#DIV/0!</v>
      </c>
      <c r="AM121" s="140" t="e">
        <f t="shared" si="64"/>
        <v>#DIV/0!</v>
      </c>
      <c r="AN121" s="140" t="e">
        <f t="shared" si="65"/>
        <v>#DIV/0!</v>
      </c>
      <c r="AO121" s="31" t="e">
        <f t="shared" si="66"/>
        <v>#DIV/0!</v>
      </c>
      <c r="AP121" s="31" t="e">
        <f t="shared" si="67"/>
        <v>#DIV/0!</v>
      </c>
      <c r="AQ121" s="31" t="e">
        <f t="shared" si="68"/>
        <v>#DIV/0!</v>
      </c>
      <c r="AR121" s="31" t="e">
        <f t="shared" si="69"/>
        <v>#DIV/0!</v>
      </c>
      <c r="AS121" s="20" t="e">
        <f t="shared" si="70"/>
        <v>#DIV/0!</v>
      </c>
      <c r="AT121" s="20" t="e">
        <f t="shared" si="71"/>
        <v>#DIV/0!</v>
      </c>
      <c r="AU121" s="20" t="e">
        <f t="shared" si="72"/>
        <v>#DIV/0!</v>
      </c>
      <c r="AV121" s="20" t="e">
        <f t="shared" si="73"/>
        <v>#DIV/0!</v>
      </c>
      <c r="AW121" s="21">
        <v>0.2</v>
      </c>
      <c r="AX121" s="21">
        <v>0.8</v>
      </c>
      <c r="AY121" s="20" t="e">
        <f t="shared" si="74"/>
        <v>#DIV/0!</v>
      </c>
      <c r="AZ121" s="20" t="e">
        <f t="shared" si="75"/>
        <v>#DIV/0!</v>
      </c>
      <c r="BA121" s="20" t="e">
        <f t="shared" si="76"/>
        <v>#DIV/0!</v>
      </c>
      <c r="BB121" s="20" t="e">
        <f t="shared" si="77"/>
        <v>#DIV/0!</v>
      </c>
      <c r="BC121" s="20" t="e">
        <f t="shared" si="78"/>
        <v>#DIV/0!</v>
      </c>
      <c r="BD121" s="20" t="e">
        <f t="shared" si="79"/>
        <v>#DIV/0!</v>
      </c>
      <c r="BE121" s="20" t="e">
        <f t="shared" si="80"/>
        <v>#DIV/0!</v>
      </c>
      <c r="BF121" s="20" t="e">
        <f t="shared" si="81"/>
        <v>#DIV/0!</v>
      </c>
      <c r="BG121" s="154" t="e">
        <f t="shared" si="82"/>
        <v>#DIV/0!</v>
      </c>
      <c r="BH121" s="154" t="e">
        <f t="shared" si="83"/>
        <v>#DIV/0!</v>
      </c>
      <c r="BI121" s="154" t="e">
        <f t="shared" si="84"/>
        <v>#DIV/0!</v>
      </c>
      <c r="BJ121" s="154" t="e">
        <f t="shared" si="85"/>
        <v>#DIV/0!</v>
      </c>
      <c r="BK121" s="243"/>
      <c r="BL121" s="243"/>
      <c r="BM121" s="243"/>
      <c r="BN121" s="243"/>
      <c r="BO121" s="271"/>
      <c r="BP121" s="271"/>
      <c r="BQ121" s="271"/>
      <c r="BR121" s="271"/>
      <c r="BS121" s="245"/>
    </row>
    <row r="122" spans="1:71" s="2" customFormat="1" x14ac:dyDescent="0.25">
      <c r="A122" s="248"/>
      <c r="B122" s="252"/>
      <c r="C122" s="255"/>
      <c r="D122" s="259"/>
      <c r="E122" s="82"/>
      <c r="F122" s="197"/>
      <c r="G122" s="278"/>
      <c r="H122" s="112"/>
      <c r="I122" s="113"/>
      <c r="J122" s="113"/>
      <c r="K122" s="113"/>
      <c r="L122" s="235"/>
      <c r="M122" s="94"/>
      <c r="N122" s="79">
        <v>4</v>
      </c>
      <c r="O122" s="15"/>
      <c r="P122" s="16"/>
      <c r="Q122" s="16"/>
      <c r="R122" s="56"/>
      <c r="S122" s="119"/>
      <c r="T122" s="120"/>
      <c r="U122" s="120"/>
      <c r="V122" s="121"/>
      <c r="W122" s="75"/>
      <c r="X122" s="17"/>
      <c r="Y122" s="18"/>
      <c r="Z122" s="18"/>
      <c r="AA122" s="18"/>
      <c r="AB122" s="208"/>
      <c r="AC122" s="132"/>
      <c r="AD122" s="133"/>
      <c r="AE122" s="133"/>
      <c r="AF122" s="134"/>
      <c r="AH122" s="229"/>
      <c r="AI122" s="232"/>
      <c r="AJ122" s="97"/>
      <c r="AK122" s="19" t="e">
        <f t="shared" si="62"/>
        <v>#DIV/0!</v>
      </c>
      <c r="AL122" s="140" t="e">
        <f t="shared" si="63"/>
        <v>#DIV/0!</v>
      </c>
      <c r="AM122" s="140" t="e">
        <f t="shared" si="64"/>
        <v>#DIV/0!</v>
      </c>
      <c r="AN122" s="140" t="e">
        <f t="shared" si="65"/>
        <v>#DIV/0!</v>
      </c>
      <c r="AO122" s="31" t="e">
        <f t="shared" si="66"/>
        <v>#DIV/0!</v>
      </c>
      <c r="AP122" s="31" t="e">
        <f t="shared" si="67"/>
        <v>#DIV/0!</v>
      </c>
      <c r="AQ122" s="31" t="e">
        <f t="shared" si="68"/>
        <v>#DIV/0!</v>
      </c>
      <c r="AR122" s="31" t="e">
        <f t="shared" si="69"/>
        <v>#DIV/0!</v>
      </c>
      <c r="AS122" s="20" t="e">
        <f t="shared" si="70"/>
        <v>#DIV/0!</v>
      </c>
      <c r="AT122" s="20" t="e">
        <f t="shared" si="71"/>
        <v>#DIV/0!</v>
      </c>
      <c r="AU122" s="20" t="e">
        <f t="shared" si="72"/>
        <v>#DIV/0!</v>
      </c>
      <c r="AV122" s="20" t="e">
        <f t="shared" si="73"/>
        <v>#DIV/0!</v>
      </c>
      <c r="AW122" s="21">
        <v>0.2</v>
      </c>
      <c r="AX122" s="21">
        <v>0.8</v>
      </c>
      <c r="AY122" s="20" t="e">
        <f t="shared" si="74"/>
        <v>#DIV/0!</v>
      </c>
      <c r="AZ122" s="20" t="e">
        <f t="shared" si="75"/>
        <v>#DIV/0!</v>
      </c>
      <c r="BA122" s="20" t="e">
        <f t="shared" si="76"/>
        <v>#DIV/0!</v>
      </c>
      <c r="BB122" s="20" t="e">
        <f t="shared" si="77"/>
        <v>#DIV/0!</v>
      </c>
      <c r="BC122" s="20" t="e">
        <f t="shared" si="78"/>
        <v>#DIV/0!</v>
      </c>
      <c r="BD122" s="20" t="e">
        <f t="shared" si="79"/>
        <v>#DIV/0!</v>
      </c>
      <c r="BE122" s="20" t="e">
        <f t="shared" si="80"/>
        <v>#DIV/0!</v>
      </c>
      <c r="BF122" s="20" t="e">
        <f t="shared" si="81"/>
        <v>#DIV/0!</v>
      </c>
      <c r="BG122" s="154" t="e">
        <f t="shared" si="82"/>
        <v>#DIV/0!</v>
      </c>
      <c r="BH122" s="154" t="e">
        <f t="shared" si="83"/>
        <v>#DIV/0!</v>
      </c>
      <c r="BI122" s="154" t="e">
        <f t="shared" si="84"/>
        <v>#DIV/0!</v>
      </c>
      <c r="BJ122" s="154" t="e">
        <f t="shared" si="85"/>
        <v>#DIV/0!</v>
      </c>
      <c r="BK122" s="243"/>
      <c r="BL122" s="243"/>
      <c r="BM122" s="243"/>
      <c r="BN122" s="243"/>
      <c r="BO122" s="271"/>
      <c r="BP122" s="271"/>
      <c r="BQ122" s="271"/>
      <c r="BR122" s="271"/>
      <c r="BS122" s="245"/>
    </row>
    <row r="123" spans="1:71" s="2" customFormat="1" x14ac:dyDescent="0.25">
      <c r="A123" s="248"/>
      <c r="B123" s="252"/>
      <c r="C123" s="255"/>
      <c r="D123" s="259"/>
      <c r="E123" s="82"/>
      <c r="F123" s="197"/>
      <c r="G123" s="278"/>
      <c r="H123" s="112"/>
      <c r="I123" s="113"/>
      <c r="J123" s="113"/>
      <c r="K123" s="113"/>
      <c r="L123" s="235"/>
      <c r="M123" s="94"/>
      <c r="N123" s="79">
        <v>5</v>
      </c>
      <c r="O123" s="15"/>
      <c r="P123" s="16"/>
      <c r="Q123" s="16"/>
      <c r="R123" s="56"/>
      <c r="S123" s="119"/>
      <c r="T123" s="120"/>
      <c r="U123" s="120"/>
      <c r="V123" s="121"/>
      <c r="W123" s="75"/>
      <c r="X123" s="17"/>
      <c r="Y123" s="18"/>
      <c r="Z123" s="18"/>
      <c r="AA123" s="18"/>
      <c r="AB123" s="208"/>
      <c r="AC123" s="132"/>
      <c r="AD123" s="133"/>
      <c r="AE123" s="133"/>
      <c r="AF123" s="134"/>
      <c r="AH123" s="229"/>
      <c r="AI123" s="232"/>
      <c r="AJ123" s="97"/>
      <c r="AK123" s="19" t="e">
        <f t="shared" si="62"/>
        <v>#DIV/0!</v>
      </c>
      <c r="AL123" s="140" t="e">
        <f t="shared" si="63"/>
        <v>#DIV/0!</v>
      </c>
      <c r="AM123" s="140" t="e">
        <f t="shared" si="64"/>
        <v>#DIV/0!</v>
      </c>
      <c r="AN123" s="140" t="e">
        <f t="shared" si="65"/>
        <v>#DIV/0!</v>
      </c>
      <c r="AO123" s="31" t="e">
        <f t="shared" si="66"/>
        <v>#DIV/0!</v>
      </c>
      <c r="AP123" s="31" t="e">
        <f t="shared" si="67"/>
        <v>#DIV/0!</v>
      </c>
      <c r="AQ123" s="31" t="e">
        <f t="shared" si="68"/>
        <v>#DIV/0!</v>
      </c>
      <c r="AR123" s="31" t="e">
        <f t="shared" si="69"/>
        <v>#DIV/0!</v>
      </c>
      <c r="AS123" s="20" t="e">
        <f t="shared" si="70"/>
        <v>#DIV/0!</v>
      </c>
      <c r="AT123" s="20" t="e">
        <f t="shared" si="71"/>
        <v>#DIV/0!</v>
      </c>
      <c r="AU123" s="20" t="e">
        <f t="shared" si="72"/>
        <v>#DIV/0!</v>
      </c>
      <c r="AV123" s="20" t="e">
        <f t="shared" si="73"/>
        <v>#DIV/0!</v>
      </c>
      <c r="AW123" s="21">
        <v>0.2</v>
      </c>
      <c r="AX123" s="21">
        <v>0.8</v>
      </c>
      <c r="AY123" s="20" t="e">
        <f t="shared" si="74"/>
        <v>#DIV/0!</v>
      </c>
      <c r="AZ123" s="20" t="e">
        <f t="shared" si="75"/>
        <v>#DIV/0!</v>
      </c>
      <c r="BA123" s="20" t="e">
        <f t="shared" si="76"/>
        <v>#DIV/0!</v>
      </c>
      <c r="BB123" s="20" t="e">
        <f t="shared" si="77"/>
        <v>#DIV/0!</v>
      </c>
      <c r="BC123" s="20" t="e">
        <f t="shared" si="78"/>
        <v>#DIV/0!</v>
      </c>
      <c r="BD123" s="20" t="e">
        <f t="shared" si="79"/>
        <v>#DIV/0!</v>
      </c>
      <c r="BE123" s="20" t="e">
        <f t="shared" si="80"/>
        <v>#DIV/0!</v>
      </c>
      <c r="BF123" s="20" t="e">
        <f t="shared" si="81"/>
        <v>#DIV/0!</v>
      </c>
      <c r="BG123" s="154" t="e">
        <f t="shared" si="82"/>
        <v>#DIV/0!</v>
      </c>
      <c r="BH123" s="154" t="e">
        <f t="shared" si="83"/>
        <v>#DIV/0!</v>
      </c>
      <c r="BI123" s="154" t="e">
        <f t="shared" si="84"/>
        <v>#DIV/0!</v>
      </c>
      <c r="BJ123" s="154" t="e">
        <f t="shared" si="85"/>
        <v>#DIV/0!</v>
      </c>
      <c r="BK123" s="243"/>
      <c r="BL123" s="243"/>
      <c r="BM123" s="243"/>
      <c r="BN123" s="243"/>
      <c r="BO123" s="271"/>
      <c r="BP123" s="271"/>
      <c r="BQ123" s="271"/>
      <c r="BR123" s="271"/>
      <c r="BS123" s="245"/>
    </row>
    <row r="124" spans="1:71" s="2" customFormat="1" x14ac:dyDescent="0.25">
      <c r="A124" s="248"/>
      <c r="B124" s="252"/>
      <c r="C124" s="255"/>
      <c r="D124" s="259"/>
      <c r="E124" s="82"/>
      <c r="F124" s="197"/>
      <c r="G124" s="278"/>
      <c r="H124" s="112"/>
      <c r="I124" s="113"/>
      <c r="J124" s="113"/>
      <c r="K124" s="113"/>
      <c r="L124" s="235"/>
      <c r="M124" s="94"/>
      <c r="N124" s="79">
        <v>6</v>
      </c>
      <c r="O124" s="15"/>
      <c r="P124" s="16"/>
      <c r="Q124" s="16"/>
      <c r="R124" s="56"/>
      <c r="S124" s="119"/>
      <c r="T124" s="120"/>
      <c r="U124" s="120"/>
      <c r="V124" s="121"/>
      <c r="W124" s="75"/>
      <c r="X124" s="17"/>
      <c r="Y124" s="18"/>
      <c r="Z124" s="18"/>
      <c r="AA124" s="18"/>
      <c r="AB124" s="208"/>
      <c r="AC124" s="132"/>
      <c r="AD124" s="133"/>
      <c r="AE124" s="133"/>
      <c r="AF124" s="134"/>
      <c r="AH124" s="229"/>
      <c r="AI124" s="232"/>
      <c r="AJ124" s="97"/>
      <c r="AK124" s="19" t="e">
        <f t="shared" si="62"/>
        <v>#DIV/0!</v>
      </c>
      <c r="AL124" s="140" t="e">
        <f t="shared" si="63"/>
        <v>#DIV/0!</v>
      </c>
      <c r="AM124" s="140" t="e">
        <f t="shared" si="64"/>
        <v>#DIV/0!</v>
      </c>
      <c r="AN124" s="140" t="e">
        <f t="shared" si="65"/>
        <v>#DIV/0!</v>
      </c>
      <c r="AO124" s="31" t="e">
        <f t="shared" si="66"/>
        <v>#DIV/0!</v>
      </c>
      <c r="AP124" s="31" t="e">
        <f t="shared" si="67"/>
        <v>#DIV/0!</v>
      </c>
      <c r="AQ124" s="31" t="e">
        <f t="shared" si="68"/>
        <v>#DIV/0!</v>
      </c>
      <c r="AR124" s="31" t="e">
        <f t="shared" si="69"/>
        <v>#DIV/0!</v>
      </c>
      <c r="AS124" s="20" t="e">
        <f t="shared" si="70"/>
        <v>#DIV/0!</v>
      </c>
      <c r="AT124" s="20" t="e">
        <f t="shared" si="71"/>
        <v>#DIV/0!</v>
      </c>
      <c r="AU124" s="20" t="e">
        <f t="shared" si="72"/>
        <v>#DIV/0!</v>
      </c>
      <c r="AV124" s="20" t="e">
        <f t="shared" si="73"/>
        <v>#DIV/0!</v>
      </c>
      <c r="AW124" s="21">
        <v>0.2</v>
      </c>
      <c r="AX124" s="21">
        <v>0.8</v>
      </c>
      <c r="AY124" s="20" t="e">
        <f t="shared" si="74"/>
        <v>#DIV/0!</v>
      </c>
      <c r="AZ124" s="20" t="e">
        <f t="shared" si="75"/>
        <v>#DIV/0!</v>
      </c>
      <c r="BA124" s="20" t="e">
        <f t="shared" si="76"/>
        <v>#DIV/0!</v>
      </c>
      <c r="BB124" s="20" t="e">
        <f t="shared" si="77"/>
        <v>#DIV/0!</v>
      </c>
      <c r="BC124" s="20" t="e">
        <f t="shared" si="78"/>
        <v>#DIV/0!</v>
      </c>
      <c r="BD124" s="20" t="e">
        <f t="shared" si="79"/>
        <v>#DIV/0!</v>
      </c>
      <c r="BE124" s="20" t="e">
        <f t="shared" si="80"/>
        <v>#DIV/0!</v>
      </c>
      <c r="BF124" s="20" t="e">
        <f t="shared" si="81"/>
        <v>#DIV/0!</v>
      </c>
      <c r="BG124" s="154" t="e">
        <f t="shared" si="82"/>
        <v>#DIV/0!</v>
      </c>
      <c r="BH124" s="154" t="e">
        <f t="shared" si="83"/>
        <v>#DIV/0!</v>
      </c>
      <c r="BI124" s="154" t="e">
        <f t="shared" si="84"/>
        <v>#DIV/0!</v>
      </c>
      <c r="BJ124" s="154" t="e">
        <f t="shared" si="85"/>
        <v>#DIV/0!</v>
      </c>
      <c r="BK124" s="243"/>
      <c r="BL124" s="243"/>
      <c r="BM124" s="243"/>
      <c r="BN124" s="243"/>
      <c r="BO124" s="271"/>
      <c r="BP124" s="271"/>
      <c r="BQ124" s="271"/>
      <c r="BR124" s="271"/>
      <c r="BS124" s="245"/>
    </row>
    <row r="125" spans="1:71" s="2" customFormat="1" x14ac:dyDescent="0.25">
      <c r="A125" s="248"/>
      <c r="B125" s="252"/>
      <c r="C125" s="255"/>
      <c r="D125" s="259"/>
      <c r="E125" s="82"/>
      <c r="F125" s="197"/>
      <c r="G125" s="278"/>
      <c r="H125" s="112"/>
      <c r="I125" s="113"/>
      <c r="J125" s="113"/>
      <c r="K125" s="113"/>
      <c r="L125" s="235"/>
      <c r="M125" s="94"/>
      <c r="N125" s="79">
        <v>7</v>
      </c>
      <c r="O125" s="15"/>
      <c r="P125" s="16"/>
      <c r="Q125" s="16"/>
      <c r="R125" s="56"/>
      <c r="S125" s="119"/>
      <c r="T125" s="120"/>
      <c r="U125" s="120"/>
      <c r="V125" s="121"/>
      <c r="W125" s="75"/>
      <c r="X125" s="17"/>
      <c r="Y125" s="18"/>
      <c r="Z125" s="18"/>
      <c r="AA125" s="18"/>
      <c r="AB125" s="208"/>
      <c r="AC125" s="132"/>
      <c r="AD125" s="133"/>
      <c r="AE125" s="133"/>
      <c r="AF125" s="134"/>
      <c r="AH125" s="229"/>
      <c r="AI125" s="232"/>
      <c r="AJ125" s="97"/>
      <c r="AK125" s="19" t="e">
        <f t="shared" si="62"/>
        <v>#DIV/0!</v>
      </c>
      <c r="AL125" s="140" t="e">
        <f t="shared" si="63"/>
        <v>#DIV/0!</v>
      </c>
      <c r="AM125" s="140" t="e">
        <f t="shared" si="64"/>
        <v>#DIV/0!</v>
      </c>
      <c r="AN125" s="140" t="e">
        <f t="shared" si="65"/>
        <v>#DIV/0!</v>
      </c>
      <c r="AO125" s="31" t="e">
        <f t="shared" si="66"/>
        <v>#DIV/0!</v>
      </c>
      <c r="AP125" s="31" t="e">
        <f t="shared" si="67"/>
        <v>#DIV/0!</v>
      </c>
      <c r="AQ125" s="31" t="e">
        <f t="shared" si="68"/>
        <v>#DIV/0!</v>
      </c>
      <c r="AR125" s="31" t="e">
        <f t="shared" si="69"/>
        <v>#DIV/0!</v>
      </c>
      <c r="AS125" s="20" t="e">
        <f t="shared" si="70"/>
        <v>#DIV/0!</v>
      </c>
      <c r="AT125" s="20" t="e">
        <f t="shared" si="71"/>
        <v>#DIV/0!</v>
      </c>
      <c r="AU125" s="20" t="e">
        <f t="shared" si="72"/>
        <v>#DIV/0!</v>
      </c>
      <c r="AV125" s="20" t="e">
        <f t="shared" si="73"/>
        <v>#DIV/0!</v>
      </c>
      <c r="AW125" s="21">
        <v>0.2</v>
      </c>
      <c r="AX125" s="21">
        <v>0.8</v>
      </c>
      <c r="AY125" s="20" t="e">
        <f t="shared" si="74"/>
        <v>#DIV/0!</v>
      </c>
      <c r="AZ125" s="20" t="e">
        <f t="shared" si="75"/>
        <v>#DIV/0!</v>
      </c>
      <c r="BA125" s="20" t="e">
        <f t="shared" si="76"/>
        <v>#DIV/0!</v>
      </c>
      <c r="BB125" s="20" t="e">
        <f t="shared" si="77"/>
        <v>#DIV/0!</v>
      </c>
      <c r="BC125" s="20" t="e">
        <f t="shared" si="78"/>
        <v>#DIV/0!</v>
      </c>
      <c r="BD125" s="20" t="e">
        <f t="shared" si="79"/>
        <v>#DIV/0!</v>
      </c>
      <c r="BE125" s="20" t="e">
        <f t="shared" si="80"/>
        <v>#DIV/0!</v>
      </c>
      <c r="BF125" s="20" t="e">
        <f t="shared" si="81"/>
        <v>#DIV/0!</v>
      </c>
      <c r="BG125" s="154" t="e">
        <f t="shared" si="82"/>
        <v>#DIV/0!</v>
      </c>
      <c r="BH125" s="154" t="e">
        <f t="shared" si="83"/>
        <v>#DIV/0!</v>
      </c>
      <c r="BI125" s="154" t="e">
        <f t="shared" si="84"/>
        <v>#DIV/0!</v>
      </c>
      <c r="BJ125" s="154" t="e">
        <f t="shared" si="85"/>
        <v>#DIV/0!</v>
      </c>
      <c r="BK125" s="243"/>
      <c r="BL125" s="243"/>
      <c r="BM125" s="243"/>
      <c r="BN125" s="243"/>
      <c r="BO125" s="271"/>
      <c r="BP125" s="271"/>
      <c r="BQ125" s="271"/>
      <c r="BR125" s="271"/>
      <c r="BS125" s="245"/>
    </row>
    <row r="126" spans="1:71" s="2" customFormat="1" x14ac:dyDescent="0.25">
      <c r="A126" s="248"/>
      <c r="B126" s="252"/>
      <c r="C126" s="255"/>
      <c r="D126" s="259"/>
      <c r="E126" s="82"/>
      <c r="F126" s="197"/>
      <c r="G126" s="278"/>
      <c r="H126" s="112"/>
      <c r="I126" s="113"/>
      <c r="J126" s="113"/>
      <c r="K126" s="113"/>
      <c r="L126" s="235"/>
      <c r="M126" s="94"/>
      <c r="N126" s="79">
        <v>8</v>
      </c>
      <c r="O126" s="15"/>
      <c r="P126" s="16"/>
      <c r="Q126" s="16"/>
      <c r="R126" s="56"/>
      <c r="S126" s="119"/>
      <c r="T126" s="120"/>
      <c r="U126" s="120"/>
      <c r="V126" s="121"/>
      <c r="W126" s="75"/>
      <c r="X126" s="17"/>
      <c r="Y126" s="18"/>
      <c r="Z126" s="18"/>
      <c r="AA126" s="18"/>
      <c r="AB126" s="208"/>
      <c r="AC126" s="132"/>
      <c r="AD126" s="133"/>
      <c r="AE126" s="133"/>
      <c r="AF126" s="134"/>
      <c r="AH126" s="229"/>
      <c r="AI126" s="232"/>
      <c r="AJ126" s="97"/>
      <c r="AK126" s="19" t="e">
        <f t="shared" si="62"/>
        <v>#DIV/0!</v>
      </c>
      <c r="AL126" s="140" t="e">
        <f t="shared" si="63"/>
        <v>#DIV/0!</v>
      </c>
      <c r="AM126" s="140" t="e">
        <f t="shared" si="64"/>
        <v>#DIV/0!</v>
      </c>
      <c r="AN126" s="140" t="e">
        <f t="shared" si="65"/>
        <v>#DIV/0!</v>
      </c>
      <c r="AO126" s="31" t="e">
        <f t="shared" si="66"/>
        <v>#DIV/0!</v>
      </c>
      <c r="AP126" s="31" t="e">
        <f t="shared" si="67"/>
        <v>#DIV/0!</v>
      </c>
      <c r="AQ126" s="31" t="e">
        <f t="shared" si="68"/>
        <v>#DIV/0!</v>
      </c>
      <c r="AR126" s="31" t="e">
        <f t="shared" si="69"/>
        <v>#DIV/0!</v>
      </c>
      <c r="AS126" s="20" t="e">
        <f t="shared" si="70"/>
        <v>#DIV/0!</v>
      </c>
      <c r="AT126" s="20" t="e">
        <f t="shared" si="71"/>
        <v>#DIV/0!</v>
      </c>
      <c r="AU126" s="20" t="e">
        <f t="shared" si="72"/>
        <v>#DIV/0!</v>
      </c>
      <c r="AV126" s="20" t="e">
        <f t="shared" si="73"/>
        <v>#DIV/0!</v>
      </c>
      <c r="AW126" s="21">
        <v>0.2</v>
      </c>
      <c r="AX126" s="21">
        <v>0.8</v>
      </c>
      <c r="AY126" s="20" t="e">
        <f t="shared" si="74"/>
        <v>#DIV/0!</v>
      </c>
      <c r="AZ126" s="20" t="e">
        <f t="shared" si="75"/>
        <v>#DIV/0!</v>
      </c>
      <c r="BA126" s="20" t="e">
        <f t="shared" si="76"/>
        <v>#DIV/0!</v>
      </c>
      <c r="BB126" s="20" t="e">
        <f t="shared" si="77"/>
        <v>#DIV/0!</v>
      </c>
      <c r="BC126" s="20" t="e">
        <f t="shared" si="78"/>
        <v>#DIV/0!</v>
      </c>
      <c r="BD126" s="20" t="e">
        <f t="shared" si="79"/>
        <v>#DIV/0!</v>
      </c>
      <c r="BE126" s="20" t="e">
        <f t="shared" si="80"/>
        <v>#DIV/0!</v>
      </c>
      <c r="BF126" s="20" t="e">
        <f t="shared" si="81"/>
        <v>#DIV/0!</v>
      </c>
      <c r="BG126" s="154" t="e">
        <f t="shared" si="82"/>
        <v>#DIV/0!</v>
      </c>
      <c r="BH126" s="154" t="e">
        <f t="shared" si="83"/>
        <v>#DIV/0!</v>
      </c>
      <c r="BI126" s="154" t="e">
        <f t="shared" si="84"/>
        <v>#DIV/0!</v>
      </c>
      <c r="BJ126" s="154" t="e">
        <f t="shared" si="85"/>
        <v>#DIV/0!</v>
      </c>
      <c r="BK126" s="243"/>
      <c r="BL126" s="243"/>
      <c r="BM126" s="243"/>
      <c r="BN126" s="243"/>
      <c r="BO126" s="271"/>
      <c r="BP126" s="271"/>
      <c r="BQ126" s="271"/>
      <c r="BR126" s="271"/>
      <c r="BS126" s="245"/>
    </row>
    <row r="127" spans="1:71" s="2" customFormat="1" x14ac:dyDescent="0.25">
      <c r="A127" s="248"/>
      <c r="B127" s="252"/>
      <c r="C127" s="255"/>
      <c r="D127" s="259"/>
      <c r="E127" s="82"/>
      <c r="F127" s="197"/>
      <c r="G127" s="278"/>
      <c r="H127" s="112"/>
      <c r="I127" s="113"/>
      <c r="J127" s="113"/>
      <c r="K127" s="113"/>
      <c r="L127" s="235"/>
      <c r="M127" s="94"/>
      <c r="N127" s="79">
        <v>9</v>
      </c>
      <c r="O127" s="15"/>
      <c r="P127" s="16"/>
      <c r="Q127" s="16"/>
      <c r="R127" s="56"/>
      <c r="S127" s="119"/>
      <c r="T127" s="120"/>
      <c r="U127" s="120"/>
      <c r="V127" s="121"/>
      <c r="W127" s="75"/>
      <c r="X127" s="17"/>
      <c r="Y127" s="18"/>
      <c r="Z127" s="18"/>
      <c r="AA127" s="18"/>
      <c r="AB127" s="208"/>
      <c r="AC127" s="132"/>
      <c r="AD127" s="133"/>
      <c r="AE127" s="133"/>
      <c r="AF127" s="134"/>
      <c r="AH127" s="229"/>
      <c r="AI127" s="232"/>
      <c r="AJ127" s="97"/>
      <c r="AK127" s="19" t="e">
        <f t="shared" si="62"/>
        <v>#DIV/0!</v>
      </c>
      <c r="AL127" s="140" t="e">
        <f t="shared" si="63"/>
        <v>#DIV/0!</v>
      </c>
      <c r="AM127" s="140" t="e">
        <f t="shared" si="64"/>
        <v>#DIV/0!</v>
      </c>
      <c r="AN127" s="140" t="e">
        <f t="shared" si="65"/>
        <v>#DIV/0!</v>
      </c>
      <c r="AO127" s="31" t="e">
        <f t="shared" si="66"/>
        <v>#DIV/0!</v>
      </c>
      <c r="AP127" s="31" t="e">
        <f t="shared" si="67"/>
        <v>#DIV/0!</v>
      </c>
      <c r="AQ127" s="31" t="e">
        <f t="shared" si="68"/>
        <v>#DIV/0!</v>
      </c>
      <c r="AR127" s="31" t="e">
        <f t="shared" si="69"/>
        <v>#DIV/0!</v>
      </c>
      <c r="AS127" s="20" t="e">
        <f t="shared" si="70"/>
        <v>#DIV/0!</v>
      </c>
      <c r="AT127" s="20" t="e">
        <f t="shared" si="71"/>
        <v>#DIV/0!</v>
      </c>
      <c r="AU127" s="20" t="e">
        <f t="shared" si="72"/>
        <v>#DIV/0!</v>
      </c>
      <c r="AV127" s="20" t="e">
        <f t="shared" si="73"/>
        <v>#DIV/0!</v>
      </c>
      <c r="AW127" s="21">
        <v>0.2</v>
      </c>
      <c r="AX127" s="21">
        <v>0.8</v>
      </c>
      <c r="AY127" s="20" t="e">
        <f t="shared" si="74"/>
        <v>#DIV/0!</v>
      </c>
      <c r="AZ127" s="20" t="e">
        <f t="shared" si="75"/>
        <v>#DIV/0!</v>
      </c>
      <c r="BA127" s="20" t="e">
        <f t="shared" si="76"/>
        <v>#DIV/0!</v>
      </c>
      <c r="BB127" s="20" t="e">
        <f t="shared" si="77"/>
        <v>#DIV/0!</v>
      </c>
      <c r="BC127" s="20" t="e">
        <f t="shared" si="78"/>
        <v>#DIV/0!</v>
      </c>
      <c r="BD127" s="20" t="e">
        <f t="shared" si="79"/>
        <v>#DIV/0!</v>
      </c>
      <c r="BE127" s="20" t="e">
        <f t="shared" si="80"/>
        <v>#DIV/0!</v>
      </c>
      <c r="BF127" s="20" t="e">
        <f t="shared" si="81"/>
        <v>#DIV/0!</v>
      </c>
      <c r="BG127" s="154" t="e">
        <f t="shared" si="82"/>
        <v>#DIV/0!</v>
      </c>
      <c r="BH127" s="154" t="e">
        <f t="shared" si="83"/>
        <v>#DIV/0!</v>
      </c>
      <c r="BI127" s="154" t="e">
        <f t="shared" si="84"/>
        <v>#DIV/0!</v>
      </c>
      <c r="BJ127" s="154" t="e">
        <f t="shared" si="85"/>
        <v>#DIV/0!</v>
      </c>
      <c r="BK127" s="243"/>
      <c r="BL127" s="243"/>
      <c r="BM127" s="243"/>
      <c r="BN127" s="243"/>
      <c r="BO127" s="271"/>
      <c r="BP127" s="271"/>
      <c r="BQ127" s="271"/>
      <c r="BR127" s="271"/>
      <c r="BS127" s="245"/>
    </row>
    <row r="128" spans="1:71" s="2" customFormat="1" ht="17.25" thickBot="1" x14ac:dyDescent="0.3">
      <c r="A128" s="250"/>
      <c r="B128" s="253"/>
      <c r="C128" s="257"/>
      <c r="D128" s="261"/>
      <c r="E128" s="84"/>
      <c r="F128" s="198"/>
      <c r="G128" s="279"/>
      <c r="H128" s="114"/>
      <c r="I128" s="115"/>
      <c r="J128" s="115"/>
      <c r="K128" s="115"/>
      <c r="L128" s="236"/>
      <c r="M128" s="94"/>
      <c r="N128" s="80">
        <v>10</v>
      </c>
      <c r="O128" s="49"/>
      <c r="P128" s="33"/>
      <c r="Q128" s="33"/>
      <c r="R128" s="87"/>
      <c r="S128" s="122"/>
      <c r="T128" s="123"/>
      <c r="U128" s="123"/>
      <c r="V128" s="124"/>
      <c r="W128" s="75"/>
      <c r="X128" s="34"/>
      <c r="Y128" s="36"/>
      <c r="Z128" s="36"/>
      <c r="AA128" s="36"/>
      <c r="AB128" s="210"/>
      <c r="AC128" s="135"/>
      <c r="AD128" s="136"/>
      <c r="AE128" s="136"/>
      <c r="AF128" s="137"/>
      <c r="AH128" s="230"/>
      <c r="AI128" s="233"/>
      <c r="AJ128" s="97"/>
      <c r="AK128" s="37" t="e">
        <f t="shared" si="62"/>
        <v>#DIV/0!</v>
      </c>
      <c r="AL128" s="143" t="e">
        <f t="shared" si="63"/>
        <v>#DIV/0!</v>
      </c>
      <c r="AM128" s="143" t="e">
        <f t="shared" si="64"/>
        <v>#DIV/0!</v>
      </c>
      <c r="AN128" s="143" t="e">
        <f t="shared" si="65"/>
        <v>#DIV/0!</v>
      </c>
      <c r="AO128" s="38" t="e">
        <f t="shared" si="66"/>
        <v>#DIV/0!</v>
      </c>
      <c r="AP128" s="38" t="e">
        <f t="shared" si="67"/>
        <v>#DIV/0!</v>
      </c>
      <c r="AQ128" s="38" t="e">
        <f t="shared" si="68"/>
        <v>#DIV/0!</v>
      </c>
      <c r="AR128" s="38" t="e">
        <f t="shared" si="69"/>
        <v>#DIV/0!</v>
      </c>
      <c r="AS128" s="39" t="e">
        <f t="shared" si="70"/>
        <v>#DIV/0!</v>
      </c>
      <c r="AT128" s="39" t="e">
        <f t="shared" si="71"/>
        <v>#DIV/0!</v>
      </c>
      <c r="AU128" s="39" t="e">
        <f t="shared" si="72"/>
        <v>#DIV/0!</v>
      </c>
      <c r="AV128" s="39" t="e">
        <f t="shared" si="73"/>
        <v>#DIV/0!</v>
      </c>
      <c r="AW128" s="40">
        <v>0.2</v>
      </c>
      <c r="AX128" s="40">
        <v>0.8</v>
      </c>
      <c r="AY128" s="39" t="e">
        <f t="shared" si="74"/>
        <v>#DIV/0!</v>
      </c>
      <c r="AZ128" s="39" t="e">
        <f t="shared" si="75"/>
        <v>#DIV/0!</v>
      </c>
      <c r="BA128" s="39" t="e">
        <f t="shared" si="76"/>
        <v>#DIV/0!</v>
      </c>
      <c r="BB128" s="39" t="e">
        <f t="shared" si="77"/>
        <v>#DIV/0!</v>
      </c>
      <c r="BC128" s="39" t="e">
        <f t="shared" si="78"/>
        <v>#DIV/0!</v>
      </c>
      <c r="BD128" s="39" t="e">
        <f t="shared" si="79"/>
        <v>#DIV/0!</v>
      </c>
      <c r="BE128" s="39" t="e">
        <f t="shared" si="80"/>
        <v>#DIV/0!</v>
      </c>
      <c r="BF128" s="39" t="e">
        <f t="shared" si="81"/>
        <v>#DIV/0!</v>
      </c>
      <c r="BG128" s="155" t="e">
        <f t="shared" si="82"/>
        <v>#DIV/0!</v>
      </c>
      <c r="BH128" s="155" t="e">
        <f t="shared" si="83"/>
        <v>#DIV/0!</v>
      </c>
      <c r="BI128" s="155" t="e">
        <f t="shared" si="84"/>
        <v>#DIV/0!</v>
      </c>
      <c r="BJ128" s="155" t="e">
        <f t="shared" si="85"/>
        <v>#DIV/0!</v>
      </c>
      <c r="BK128" s="244"/>
      <c r="BL128" s="244"/>
      <c r="BM128" s="244"/>
      <c r="BN128" s="244"/>
      <c r="BO128" s="272"/>
      <c r="BP128" s="272"/>
      <c r="BQ128" s="272"/>
      <c r="BR128" s="272"/>
      <c r="BS128" s="246"/>
    </row>
    <row r="129" spans="1:71" s="2" customFormat="1" x14ac:dyDescent="0.25">
      <c r="A129" s="273">
        <v>13</v>
      </c>
      <c r="B129" s="251"/>
      <c r="C129" s="274"/>
      <c r="D129" s="275"/>
      <c r="E129" s="81"/>
      <c r="F129" s="23"/>
      <c r="G129" s="277"/>
      <c r="H129" s="110"/>
      <c r="I129" s="111"/>
      <c r="J129" s="111"/>
      <c r="K129" s="111"/>
      <c r="L129" s="234"/>
      <c r="M129" s="75"/>
      <c r="N129" s="78">
        <v>1</v>
      </c>
      <c r="O129" s="7"/>
      <c r="P129" s="8"/>
      <c r="Q129" s="8"/>
      <c r="R129" s="55"/>
      <c r="S129" s="116"/>
      <c r="T129" s="117"/>
      <c r="U129" s="117"/>
      <c r="V129" s="118"/>
      <c r="W129" s="75"/>
      <c r="X129" s="9"/>
      <c r="Y129" s="10"/>
      <c r="Z129" s="10"/>
      <c r="AA129" s="10"/>
      <c r="AB129" s="207"/>
      <c r="AC129" s="129"/>
      <c r="AD129" s="130"/>
      <c r="AE129" s="130"/>
      <c r="AF129" s="131"/>
      <c r="AG129" s="96"/>
      <c r="AH129" s="228"/>
      <c r="AI129" s="231"/>
      <c r="AJ129" s="97"/>
      <c r="AK129" s="11" t="e">
        <f t="shared" si="62"/>
        <v>#DIV/0!</v>
      </c>
      <c r="AL129" s="142" t="e">
        <f t="shared" si="63"/>
        <v>#DIV/0!</v>
      </c>
      <c r="AM129" s="142" t="e">
        <f t="shared" si="64"/>
        <v>#DIV/0!</v>
      </c>
      <c r="AN129" s="142" t="e">
        <f t="shared" si="65"/>
        <v>#DIV/0!</v>
      </c>
      <c r="AO129" s="47" t="e">
        <f t="shared" si="66"/>
        <v>#DIV/0!</v>
      </c>
      <c r="AP129" s="47" t="e">
        <f t="shared" si="67"/>
        <v>#DIV/0!</v>
      </c>
      <c r="AQ129" s="47" t="e">
        <f t="shared" si="68"/>
        <v>#DIV/0!</v>
      </c>
      <c r="AR129" s="47" t="e">
        <f t="shared" si="69"/>
        <v>#DIV/0!</v>
      </c>
      <c r="AS129" s="41" t="e">
        <f t="shared" si="70"/>
        <v>#DIV/0!</v>
      </c>
      <c r="AT129" s="41" t="e">
        <f t="shared" si="71"/>
        <v>#DIV/0!</v>
      </c>
      <c r="AU129" s="41" t="e">
        <f t="shared" si="72"/>
        <v>#DIV/0!</v>
      </c>
      <c r="AV129" s="41" t="e">
        <f t="shared" si="73"/>
        <v>#DIV/0!</v>
      </c>
      <c r="AW129" s="42">
        <v>0.2</v>
      </c>
      <c r="AX129" s="42">
        <v>0.8</v>
      </c>
      <c r="AY129" s="41" t="e">
        <f t="shared" si="74"/>
        <v>#DIV/0!</v>
      </c>
      <c r="AZ129" s="41" t="e">
        <f t="shared" si="75"/>
        <v>#DIV/0!</v>
      </c>
      <c r="BA129" s="41" t="e">
        <f t="shared" si="76"/>
        <v>#DIV/0!</v>
      </c>
      <c r="BB129" s="41" t="e">
        <f t="shared" si="77"/>
        <v>#DIV/0!</v>
      </c>
      <c r="BC129" s="41" t="e">
        <f t="shared" si="78"/>
        <v>#DIV/0!</v>
      </c>
      <c r="BD129" s="41" t="e">
        <f t="shared" si="79"/>
        <v>#DIV/0!</v>
      </c>
      <c r="BE129" s="41" t="e">
        <f t="shared" si="80"/>
        <v>#DIV/0!</v>
      </c>
      <c r="BF129" s="41" t="e">
        <f t="shared" si="81"/>
        <v>#DIV/0!</v>
      </c>
      <c r="BG129" s="156" t="e">
        <f t="shared" si="82"/>
        <v>#DIV/0!</v>
      </c>
      <c r="BH129" s="153" t="e">
        <f t="shared" si="83"/>
        <v>#DIV/0!</v>
      </c>
      <c r="BI129" s="153" t="e">
        <f t="shared" si="84"/>
        <v>#DIV/0!</v>
      </c>
      <c r="BJ129" s="153" t="e">
        <f t="shared" si="85"/>
        <v>#DIV/0!</v>
      </c>
      <c r="BK129" s="243" t="e">
        <f>AVERAGEIF(BG129:BG138,"&lt;&gt;#¡DIV/0!")</f>
        <v>#DIV/0!</v>
      </c>
      <c r="BL129" s="243" t="e">
        <f t="shared" ref="BL129:BN129" si="116">AVERAGEIF(BH129:BH138,"&lt;&gt;#¡DIV/0!")</f>
        <v>#DIV/0!</v>
      </c>
      <c r="BM129" s="243" t="e">
        <f t="shared" si="116"/>
        <v>#DIV/0!</v>
      </c>
      <c r="BN129" s="243" t="e">
        <f t="shared" si="116"/>
        <v>#DIV/0!</v>
      </c>
      <c r="BO129" s="270" t="e">
        <f t="shared" ref="BO129" si="117">+C129*BK129</f>
        <v>#DIV/0!</v>
      </c>
      <c r="BP129" s="270" t="e">
        <f t="shared" ref="BP129" si="118">+C129*BL129</f>
        <v>#DIV/0!</v>
      </c>
      <c r="BQ129" s="270" t="e">
        <f t="shared" ref="BQ129" si="119">+C129*BM129</f>
        <v>#DIV/0!</v>
      </c>
      <c r="BR129" s="270" t="e">
        <f t="shared" ref="BR129" si="120">+C129*BN129</f>
        <v>#DIV/0!</v>
      </c>
      <c r="BS129" s="245" t="e">
        <f t="shared" ref="BS129" si="121">SUM(BO129:BR138)</f>
        <v>#DIV/0!</v>
      </c>
    </row>
    <row r="130" spans="1:71" s="2" customFormat="1" x14ac:dyDescent="0.25">
      <c r="A130" s="248"/>
      <c r="B130" s="252"/>
      <c r="C130" s="255"/>
      <c r="D130" s="259"/>
      <c r="E130" s="82"/>
      <c r="F130" s="197"/>
      <c r="G130" s="278"/>
      <c r="H130" s="112"/>
      <c r="I130" s="113"/>
      <c r="J130" s="113"/>
      <c r="K130" s="113"/>
      <c r="L130" s="235"/>
      <c r="M130" s="94"/>
      <c r="N130" s="79">
        <v>2</v>
      </c>
      <c r="O130" s="15"/>
      <c r="P130" s="16"/>
      <c r="Q130" s="16"/>
      <c r="R130" s="56"/>
      <c r="S130" s="119"/>
      <c r="T130" s="120"/>
      <c r="U130" s="120"/>
      <c r="V130" s="121"/>
      <c r="W130" s="75"/>
      <c r="X130" s="17"/>
      <c r="Y130" s="18"/>
      <c r="Z130" s="18"/>
      <c r="AA130" s="18"/>
      <c r="AB130" s="208"/>
      <c r="AC130" s="132"/>
      <c r="AD130" s="133"/>
      <c r="AE130" s="133"/>
      <c r="AF130" s="134"/>
      <c r="AH130" s="229"/>
      <c r="AI130" s="232"/>
      <c r="AJ130" s="97"/>
      <c r="AK130" s="19" t="e">
        <f t="shared" si="62"/>
        <v>#DIV/0!</v>
      </c>
      <c r="AL130" s="140" t="e">
        <f t="shared" si="63"/>
        <v>#DIV/0!</v>
      </c>
      <c r="AM130" s="140" t="e">
        <f t="shared" si="64"/>
        <v>#DIV/0!</v>
      </c>
      <c r="AN130" s="140" t="e">
        <f t="shared" si="65"/>
        <v>#DIV/0!</v>
      </c>
      <c r="AO130" s="31" t="e">
        <f t="shared" si="66"/>
        <v>#DIV/0!</v>
      </c>
      <c r="AP130" s="31" t="e">
        <f t="shared" si="67"/>
        <v>#DIV/0!</v>
      </c>
      <c r="AQ130" s="31" t="e">
        <f t="shared" si="68"/>
        <v>#DIV/0!</v>
      </c>
      <c r="AR130" s="31" t="e">
        <f t="shared" si="69"/>
        <v>#DIV/0!</v>
      </c>
      <c r="AS130" s="20" t="e">
        <f t="shared" si="70"/>
        <v>#DIV/0!</v>
      </c>
      <c r="AT130" s="20" t="e">
        <f t="shared" si="71"/>
        <v>#DIV/0!</v>
      </c>
      <c r="AU130" s="20" t="e">
        <f t="shared" si="72"/>
        <v>#DIV/0!</v>
      </c>
      <c r="AV130" s="20" t="e">
        <f t="shared" si="73"/>
        <v>#DIV/0!</v>
      </c>
      <c r="AW130" s="21">
        <v>0.2</v>
      </c>
      <c r="AX130" s="21">
        <v>0.8</v>
      </c>
      <c r="AY130" s="20" t="e">
        <f t="shared" si="74"/>
        <v>#DIV/0!</v>
      </c>
      <c r="AZ130" s="20" t="e">
        <f t="shared" si="75"/>
        <v>#DIV/0!</v>
      </c>
      <c r="BA130" s="20" t="e">
        <f t="shared" si="76"/>
        <v>#DIV/0!</v>
      </c>
      <c r="BB130" s="20" t="e">
        <f t="shared" si="77"/>
        <v>#DIV/0!</v>
      </c>
      <c r="BC130" s="20" t="e">
        <f t="shared" si="78"/>
        <v>#DIV/0!</v>
      </c>
      <c r="BD130" s="20" t="e">
        <f t="shared" si="79"/>
        <v>#DIV/0!</v>
      </c>
      <c r="BE130" s="20" t="e">
        <f t="shared" si="80"/>
        <v>#DIV/0!</v>
      </c>
      <c r="BF130" s="20" t="e">
        <f t="shared" si="81"/>
        <v>#DIV/0!</v>
      </c>
      <c r="BG130" s="154" t="e">
        <f t="shared" si="82"/>
        <v>#DIV/0!</v>
      </c>
      <c r="BH130" s="154" t="e">
        <f t="shared" si="83"/>
        <v>#DIV/0!</v>
      </c>
      <c r="BI130" s="154" t="e">
        <f t="shared" si="84"/>
        <v>#DIV/0!</v>
      </c>
      <c r="BJ130" s="154" t="e">
        <f t="shared" si="85"/>
        <v>#DIV/0!</v>
      </c>
      <c r="BK130" s="243"/>
      <c r="BL130" s="243"/>
      <c r="BM130" s="243"/>
      <c r="BN130" s="243"/>
      <c r="BO130" s="271"/>
      <c r="BP130" s="271"/>
      <c r="BQ130" s="271"/>
      <c r="BR130" s="271"/>
      <c r="BS130" s="245"/>
    </row>
    <row r="131" spans="1:71" s="2" customFormat="1" x14ac:dyDescent="0.25">
      <c r="A131" s="248"/>
      <c r="B131" s="252"/>
      <c r="C131" s="255"/>
      <c r="D131" s="259"/>
      <c r="E131" s="82"/>
      <c r="F131" s="197"/>
      <c r="G131" s="278"/>
      <c r="H131" s="112"/>
      <c r="I131" s="113"/>
      <c r="J131" s="113"/>
      <c r="K131" s="113"/>
      <c r="L131" s="235"/>
      <c r="M131" s="94"/>
      <c r="N131" s="79">
        <v>3</v>
      </c>
      <c r="O131" s="15"/>
      <c r="P131" s="16"/>
      <c r="Q131" s="16"/>
      <c r="R131" s="56"/>
      <c r="S131" s="119"/>
      <c r="T131" s="120"/>
      <c r="U131" s="120"/>
      <c r="V131" s="121"/>
      <c r="W131" s="75"/>
      <c r="X131" s="17"/>
      <c r="Y131" s="18"/>
      <c r="Z131" s="18"/>
      <c r="AA131" s="18"/>
      <c r="AB131" s="208"/>
      <c r="AC131" s="132"/>
      <c r="AD131" s="133"/>
      <c r="AE131" s="133"/>
      <c r="AF131" s="134"/>
      <c r="AH131" s="229"/>
      <c r="AI131" s="232"/>
      <c r="AJ131" s="97"/>
      <c r="AK131" s="19" t="e">
        <f t="shared" si="62"/>
        <v>#DIV/0!</v>
      </c>
      <c r="AL131" s="140" t="e">
        <f t="shared" si="63"/>
        <v>#DIV/0!</v>
      </c>
      <c r="AM131" s="140" t="e">
        <f t="shared" si="64"/>
        <v>#DIV/0!</v>
      </c>
      <c r="AN131" s="140" t="e">
        <f t="shared" si="65"/>
        <v>#DIV/0!</v>
      </c>
      <c r="AO131" s="31" t="e">
        <f t="shared" si="66"/>
        <v>#DIV/0!</v>
      </c>
      <c r="AP131" s="31" t="e">
        <f t="shared" si="67"/>
        <v>#DIV/0!</v>
      </c>
      <c r="AQ131" s="31" t="e">
        <f t="shared" si="68"/>
        <v>#DIV/0!</v>
      </c>
      <c r="AR131" s="31" t="e">
        <f t="shared" si="69"/>
        <v>#DIV/0!</v>
      </c>
      <c r="AS131" s="20" t="e">
        <f t="shared" si="70"/>
        <v>#DIV/0!</v>
      </c>
      <c r="AT131" s="20" t="e">
        <f t="shared" si="71"/>
        <v>#DIV/0!</v>
      </c>
      <c r="AU131" s="20" t="e">
        <f t="shared" si="72"/>
        <v>#DIV/0!</v>
      </c>
      <c r="AV131" s="20" t="e">
        <f t="shared" si="73"/>
        <v>#DIV/0!</v>
      </c>
      <c r="AW131" s="21">
        <v>0.2</v>
      </c>
      <c r="AX131" s="21">
        <v>0.8</v>
      </c>
      <c r="AY131" s="20" t="e">
        <f t="shared" si="74"/>
        <v>#DIV/0!</v>
      </c>
      <c r="AZ131" s="20" t="e">
        <f t="shared" si="75"/>
        <v>#DIV/0!</v>
      </c>
      <c r="BA131" s="20" t="e">
        <f t="shared" si="76"/>
        <v>#DIV/0!</v>
      </c>
      <c r="BB131" s="20" t="e">
        <f t="shared" si="77"/>
        <v>#DIV/0!</v>
      </c>
      <c r="BC131" s="20" t="e">
        <f t="shared" si="78"/>
        <v>#DIV/0!</v>
      </c>
      <c r="BD131" s="20" t="e">
        <f t="shared" si="79"/>
        <v>#DIV/0!</v>
      </c>
      <c r="BE131" s="20" t="e">
        <f t="shared" si="80"/>
        <v>#DIV/0!</v>
      </c>
      <c r="BF131" s="20" t="e">
        <f t="shared" si="81"/>
        <v>#DIV/0!</v>
      </c>
      <c r="BG131" s="154" t="e">
        <f t="shared" si="82"/>
        <v>#DIV/0!</v>
      </c>
      <c r="BH131" s="154" t="e">
        <f t="shared" si="83"/>
        <v>#DIV/0!</v>
      </c>
      <c r="BI131" s="154" t="e">
        <f t="shared" si="84"/>
        <v>#DIV/0!</v>
      </c>
      <c r="BJ131" s="154" t="e">
        <f t="shared" si="85"/>
        <v>#DIV/0!</v>
      </c>
      <c r="BK131" s="243"/>
      <c r="BL131" s="243"/>
      <c r="BM131" s="243"/>
      <c r="BN131" s="243"/>
      <c r="BO131" s="271"/>
      <c r="BP131" s="271"/>
      <c r="BQ131" s="271"/>
      <c r="BR131" s="271"/>
      <c r="BS131" s="245"/>
    </row>
    <row r="132" spans="1:71" s="2" customFormat="1" x14ac:dyDescent="0.25">
      <c r="A132" s="248"/>
      <c r="B132" s="252"/>
      <c r="C132" s="255"/>
      <c r="D132" s="259"/>
      <c r="E132" s="82"/>
      <c r="F132" s="197"/>
      <c r="G132" s="278"/>
      <c r="H132" s="112"/>
      <c r="I132" s="113"/>
      <c r="J132" s="113"/>
      <c r="K132" s="113"/>
      <c r="L132" s="235"/>
      <c r="M132" s="94"/>
      <c r="N132" s="79">
        <v>4</v>
      </c>
      <c r="O132" s="15"/>
      <c r="P132" s="16"/>
      <c r="Q132" s="16"/>
      <c r="R132" s="56"/>
      <c r="S132" s="119"/>
      <c r="T132" s="120"/>
      <c r="U132" s="120"/>
      <c r="V132" s="121"/>
      <c r="W132" s="75"/>
      <c r="X132" s="17"/>
      <c r="Y132" s="18"/>
      <c r="Z132" s="18"/>
      <c r="AA132" s="18"/>
      <c r="AB132" s="208"/>
      <c r="AC132" s="132"/>
      <c r="AD132" s="133"/>
      <c r="AE132" s="133"/>
      <c r="AF132" s="134"/>
      <c r="AH132" s="229"/>
      <c r="AI132" s="232"/>
      <c r="AJ132" s="97"/>
      <c r="AK132" s="19" t="e">
        <f t="shared" si="62"/>
        <v>#DIV/0!</v>
      </c>
      <c r="AL132" s="140" t="e">
        <f t="shared" si="63"/>
        <v>#DIV/0!</v>
      </c>
      <c r="AM132" s="140" t="e">
        <f t="shared" si="64"/>
        <v>#DIV/0!</v>
      </c>
      <c r="AN132" s="140" t="e">
        <f t="shared" si="65"/>
        <v>#DIV/0!</v>
      </c>
      <c r="AO132" s="31" t="e">
        <f t="shared" si="66"/>
        <v>#DIV/0!</v>
      </c>
      <c r="AP132" s="31" t="e">
        <f t="shared" si="67"/>
        <v>#DIV/0!</v>
      </c>
      <c r="AQ132" s="31" t="e">
        <f t="shared" si="68"/>
        <v>#DIV/0!</v>
      </c>
      <c r="AR132" s="31" t="e">
        <f t="shared" si="69"/>
        <v>#DIV/0!</v>
      </c>
      <c r="AS132" s="20" t="e">
        <f t="shared" si="70"/>
        <v>#DIV/0!</v>
      </c>
      <c r="AT132" s="20" t="e">
        <f t="shared" si="71"/>
        <v>#DIV/0!</v>
      </c>
      <c r="AU132" s="20" t="e">
        <f t="shared" si="72"/>
        <v>#DIV/0!</v>
      </c>
      <c r="AV132" s="20" t="e">
        <f t="shared" si="73"/>
        <v>#DIV/0!</v>
      </c>
      <c r="AW132" s="21">
        <v>0.2</v>
      </c>
      <c r="AX132" s="21">
        <v>0.8</v>
      </c>
      <c r="AY132" s="20" t="e">
        <f t="shared" si="74"/>
        <v>#DIV/0!</v>
      </c>
      <c r="AZ132" s="20" t="e">
        <f t="shared" si="75"/>
        <v>#DIV/0!</v>
      </c>
      <c r="BA132" s="20" t="e">
        <f t="shared" si="76"/>
        <v>#DIV/0!</v>
      </c>
      <c r="BB132" s="20" t="e">
        <f t="shared" si="77"/>
        <v>#DIV/0!</v>
      </c>
      <c r="BC132" s="20" t="e">
        <f t="shared" si="78"/>
        <v>#DIV/0!</v>
      </c>
      <c r="BD132" s="20" t="e">
        <f t="shared" si="79"/>
        <v>#DIV/0!</v>
      </c>
      <c r="BE132" s="20" t="e">
        <f t="shared" si="80"/>
        <v>#DIV/0!</v>
      </c>
      <c r="BF132" s="20" t="e">
        <f t="shared" si="81"/>
        <v>#DIV/0!</v>
      </c>
      <c r="BG132" s="154" t="e">
        <f t="shared" si="82"/>
        <v>#DIV/0!</v>
      </c>
      <c r="BH132" s="154" t="e">
        <f t="shared" si="83"/>
        <v>#DIV/0!</v>
      </c>
      <c r="BI132" s="154" t="e">
        <f t="shared" si="84"/>
        <v>#DIV/0!</v>
      </c>
      <c r="BJ132" s="154" t="e">
        <f t="shared" si="85"/>
        <v>#DIV/0!</v>
      </c>
      <c r="BK132" s="243"/>
      <c r="BL132" s="243"/>
      <c r="BM132" s="243"/>
      <c r="BN132" s="243"/>
      <c r="BO132" s="271"/>
      <c r="BP132" s="271"/>
      <c r="BQ132" s="271"/>
      <c r="BR132" s="271"/>
      <c r="BS132" s="245"/>
    </row>
    <row r="133" spans="1:71" s="2" customFormat="1" x14ac:dyDescent="0.25">
      <c r="A133" s="248"/>
      <c r="B133" s="252"/>
      <c r="C133" s="255"/>
      <c r="D133" s="259"/>
      <c r="E133" s="82"/>
      <c r="F133" s="197"/>
      <c r="G133" s="278"/>
      <c r="H133" s="112"/>
      <c r="I133" s="113"/>
      <c r="J133" s="113"/>
      <c r="K133" s="113"/>
      <c r="L133" s="235"/>
      <c r="M133" s="94"/>
      <c r="N133" s="79">
        <v>5</v>
      </c>
      <c r="O133" s="15"/>
      <c r="P133" s="16"/>
      <c r="Q133" s="16"/>
      <c r="R133" s="56"/>
      <c r="S133" s="119"/>
      <c r="T133" s="120"/>
      <c r="U133" s="120"/>
      <c r="V133" s="121"/>
      <c r="W133" s="75"/>
      <c r="X133" s="17"/>
      <c r="Y133" s="18"/>
      <c r="Z133" s="18"/>
      <c r="AA133" s="18"/>
      <c r="AB133" s="208"/>
      <c r="AC133" s="132"/>
      <c r="AD133" s="133"/>
      <c r="AE133" s="133"/>
      <c r="AF133" s="134"/>
      <c r="AH133" s="229"/>
      <c r="AI133" s="232"/>
      <c r="AJ133" s="97"/>
      <c r="AK133" s="19" t="e">
        <f t="shared" si="62"/>
        <v>#DIV/0!</v>
      </c>
      <c r="AL133" s="140" t="e">
        <f t="shared" si="63"/>
        <v>#DIV/0!</v>
      </c>
      <c r="AM133" s="140" t="e">
        <f t="shared" si="64"/>
        <v>#DIV/0!</v>
      </c>
      <c r="AN133" s="140" t="e">
        <f t="shared" si="65"/>
        <v>#DIV/0!</v>
      </c>
      <c r="AO133" s="31" t="e">
        <f t="shared" si="66"/>
        <v>#DIV/0!</v>
      </c>
      <c r="AP133" s="31" t="e">
        <f t="shared" si="67"/>
        <v>#DIV/0!</v>
      </c>
      <c r="AQ133" s="31" t="e">
        <f t="shared" si="68"/>
        <v>#DIV/0!</v>
      </c>
      <c r="AR133" s="31" t="e">
        <f t="shared" si="69"/>
        <v>#DIV/0!</v>
      </c>
      <c r="AS133" s="20" t="e">
        <f t="shared" si="70"/>
        <v>#DIV/0!</v>
      </c>
      <c r="AT133" s="20" t="e">
        <f t="shared" si="71"/>
        <v>#DIV/0!</v>
      </c>
      <c r="AU133" s="20" t="e">
        <f t="shared" si="72"/>
        <v>#DIV/0!</v>
      </c>
      <c r="AV133" s="20" t="e">
        <f t="shared" si="73"/>
        <v>#DIV/0!</v>
      </c>
      <c r="AW133" s="21">
        <v>0.2</v>
      </c>
      <c r="AX133" s="21">
        <v>0.8</v>
      </c>
      <c r="AY133" s="20" t="e">
        <f t="shared" si="74"/>
        <v>#DIV/0!</v>
      </c>
      <c r="AZ133" s="20" t="e">
        <f t="shared" si="75"/>
        <v>#DIV/0!</v>
      </c>
      <c r="BA133" s="20" t="e">
        <f t="shared" si="76"/>
        <v>#DIV/0!</v>
      </c>
      <c r="BB133" s="20" t="e">
        <f t="shared" si="77"/>
        <v>#DIV/0!</v>
      </c>
      <c r="BC133" s="20" t="e">
        <f t="shared" si="78"/>
        <v>#DIV/0!</v>
      </c>
      <c r="BD133" s="20" t="e">
        <f t="shared" si="79"/>
        <v>#DIV/0!</v>
      </c>
      <c r="BE133" s="20" t="e">
        <f t="shared" si="80"/>
        <v>#DIV/0!</v>
      </c>
      <c r="BF133" s="20" t="e">
        <f t="shared" si="81"/>
        <v>#DIV/0!</v>
      </c>
      <c r="BG133" s="154" t="e">
        <f t="shared" si="82"/>
        <v>#DIV/0!</v>
      </c>
      <c r="BH133" s="154" t="e">
        <f t="shared" si="83"/>
        <v>#DIV/0!</v>
      </c>
      <c r="BI133" s="154" t="e">
        <f t="shared" si="84"/>
        <v>#DIV/0!</v>
      </c>
      <c r="BJ133" s="154" t="e">
        <f t="shared" si="85"/>
        <v>#DIV/0!</v>
      </c>
      <c r="BK133" s="243"/>
      <c r="BL133" s="243"/>
      <c r="BM133" s="243"/>
      <c r="BN133" s="243"/>
      <c r="BO133" s="271"/>
      <c r="BP133" s="271"/>
      <c r="BQ133" s="271"/>
      <c r="BR133" s="271"/>
      <c r="BS133" s="245"/>
    </row>
    <row r="134" spans="1:71" s="2" customFormat="1" x14ac:dyDescent="0.25">
      <c r="A134" s="248"/>
      <c r="B134" s="252"/>
      <c r="C134" s="255"/>
      <c r="D134" s="259"/>
      <c r="E134" s="82"/>
      <c r="F134" s="197"/>
      <c r="G134" s="278"/>
      <c r="H134" s="112"/>
      <c r="I134" s="113"/>
      <c r="J134" s="113"/>
      <c r="K134" s="113"/>
      <c r="L134" s="235"/>
      <c r="M134" s="94"/>
      <c r="N134" s="79">
        <v>6</v>
      </c>
      <c r="O134" s="15"/>
      <c r="P134" s="16"/>
      <c r="Q134" s="16"/>
      <c r="R134" s="56"/>
      <c r="S134" s="119"/>
      <c r="T134" s="120"/>
      <c r="U134" s="120"/>
      <c r="V134" s="121"/>
      <c r="W134" s="75"/>
      <c r="X134" s="17"/>
      <c r="Y134" s="18"/>
      <c r="Z134" s="18"/>
      <c r="AA134" s="18"/>
      <c r="AB134" s="208"/>
      <c r="AC134" s="132"/>
      <c r="AD134" s="133"/>
      <c r="AE134" s="133"/>
      <c r="AF134" s="134"/>
      <c r="AH134" s="229"/>
      <c r="AI134" s="232"/>
      <c r="AJ134" s="97"/>
      <c r="AK134" s="19" t="e">
        <f t="shared" si="62"/>
        <v>#DIV/0!</v>
      </c>
      <c r="AL134" s="140" t="e">
        <f t="shared" si="63"/>
        <v>#DIV/0!</v>
      </c>
      <c r="AM134" s="140" t="e">
        <f t="shared" si="64"/>
        <v>#DIV/0!</v>
      </c>
      <c r="AN134" s="140" t="e">
        <f t="shared" si="65"/>
        <v>#DIV/0!</v>
      </c>
      <c r="AO134" s="31" t="e">
        <f t="shared" si="66"/>
        <v>#DIV/0!</v>
      </c>
      <c r="AP134" s="31" t="e">
        <f t="shared" si="67"/>
        <v>#DIV/0!</v>
      </c>
      <c r="AQ134" s="31" t="e">
        <f t="shared" si="68"/>
        <v>#DIV/0!</v>
      </c>
      <c r="AR134" s="31" t="e">
        <f t="shared" si="69"/>
        <v>#DIV/0!</v>
      </c>
      <c r="AS134" s="20" t="e">
        <f t="shared" si="70"/>
        <v>#DIV/0!</v>
      </c>
      <c r="AT134" s="20" t="e">
        <f t="shared" si="71"/>
        <v>#DIV/0!</v>
      </c>
      <c r="AU134" s="20" t="e">
        <f t="shared" si="72"/>
        <v>#DIV/0!</v>
      </c>
      <c r="AV134" s="20" t="e">
        <f t="shared" si="73"/>
        <v>#DIV/0!</v>
      </c>
      <c r="AW134" s="21">
        <v>0.2</v>
      </c>
      <c r="AX134" s="21">
        <v>0.8</v>
      </c>
      <c r="AY134" s="20" t="e">
        <f t="shared" si="74"/>
        <v>#DIV/0!</v>
      </c>
      <c r="AZ134" s="20" t="e">
        <f t="shared" si="75"/>
        <v>#DIV/0!</v>
      </c>
      <c r="BA134" s="20" t="e">
        <f t="shared" si="76"/>
        <v>#DIV/0!</v>
      </c>
      <c r="BB134" s="20" t="e">
        <f t="shared" si="77"/>
        <v>#DIV/0!</v>
      </c>
      <c r="BC134" s="20" t="e">
        <f t="shared" si="78"/>
        <v>#DIV/0!</v>
      </c>
      <c r="BD134" s="20" t="e">
        <f t="shared" si="79"/>
        <v>#DIV/0!</v>
      </c>
      <c r="BE134" s="20" t="e">
        <f t="shared" si="80"/>
        <v>#DIV/0!</v>
      </c>
      <c r="BF134" s="20" t="e">
        <f t="shared" si="81"/>
        <v>#DIV/0!</v>
      </c>
      <c r="BG134" s="154" t="e">
        <f t="shared" si="82"/>
        <v>#DIV/0!</v>
      </c>
      <c r="BH134" s="154" t="e">
        <f t="shared" si="83"/>
        <v>#DIV/0!</v>
      </c>
      <c r="BI134" s="154" t="e">
        <f t="shared" si="84"/>
        <v>#DIV/0!</v>
      </c>
      <c r="BJ134" s="154" t="e">
        <f t="shared" si="85"/>
        <v>#DIV/0!</v>
      </c>
      <c r="BK134" s="243"/>
      <c r="BL134" s="243"/>
      <c r="BM134" s="243"/>
      <c r="BN134" s="243"/>
      <c r="BO134" s="271"/>
      <c r="BP134" s="271"/>
      <c r="BQ134" s="271"/>
      <c r="BR134" s="271"/>
      <c r="BS134" s="245"/>
    </row>
    <row r="135" spans="1:71" s="2" customFormat="1" x14ac:dyDescent="0.25">
      <c r="A135" s="248"/>
      <c r="B135" s="252"/>
      <c r="C135" s="255"/>
      <c r="D135" s="259"/>
      <c r="E135" s="82"/>
      <c r="F135" s="197"/>
      <c r="G135" s="278"/>
      <c r="H135" s="112"/>
      <c r="I135" s="113"/>
      <c r="J135" s="113"/>
      <c r="K135" s="113"/>
      <c r="L135" s="235"/>
      <c r="M135" s="94"/>
      <c r="N135" s="79">
        <v>7</v>
      </c>
      <c r="O135" s="15"/>
      <c r="P135" s="16"/>
      <c r="Q135" s="16"/>
      <c r="R135" s="56"/>
      <c r="S135" s="119"/>
      <c r="T135" s="120"/>
      <c r="U135" s="120"/>
      <c r="V135" s="121"/>
      <c r="W135" s="75"/>
      <c r="X135" s="17"/>
      <c r="Y135" s="18"/>
      <c r="Z135" s="18"/>
      <c r="AA135" s="18"/>
      <c r="AB135" s="208"/>
      <c r="AC135" s="132"/>
      <c r="AD135" s="133"/>
      <c r="AE135" s="133"/>
      <c r="AF135" s="134"/>
      <c r="AH135" s="229"/>
      <c r="AI135" s="232"/>
      <c r="AJ135" s="97"/>
      <c r="AK135" s="19" t="e">
        <f t="shared" si="62"/>
        <v>#DIV/0!</v>
      </c>
      <c r="AL135" s="140" t="e">
        <f t="shared" si="63"/>
        <v>#DIV/0!</v>
      </c>
      <c r="AM135" s="140" t="e">
        <f t="shared" si="64"/>
        <v>#DIV/0!</v>
      </c>
      <c r="AN135" s="140" t="e">
        <f t="shared" si="65"/>
        <v>#DIV/0!</v>
      </c>
      <c r="AO135" s="31" t="e">
        <f t="shared" si="66"/>
        <v>#DIV/0!</v>
      </c>
      <c r="AP135" s="31" t="e">
        <f t="shared" si="67"/>
        <v>#DIV/0!</v>
      </c>
      <c r="AQ135" s="31" t="e">
        <f t="shared" si="68"/>
        <v>#DIV/0!</v>
      </c>
      <c r="AR135" s="31" t="e">
        <f t="shared" si="69"/>
        <v>#DIV/0!</v>
      </c>
      <c r="AS135" s="20" t="e">
        <f t="shared" si="70"/>
        <v>#DIV/0!</v>
      </c>
      <c r="AT135" s="20" t="e">
        <f t="shared" si="71"/>
        <v>#DIV/0!</v>
      </c>
      <c r="AU135" s="20" t="e">
        <f t="shared" si="72"/>
        <v>#DIV/0!</v>
      </c>
      <c r="AV135" s="20" t="e">
        <f t="shared" si="73"/>
        <v>#DIV/0!</v>
      </c>
      <c r="AW135" s="21">
        <v>0.2</v>
      </c>
      <c r="AX135" s="21">
        <v>0.8</v>
      </c>
      <c r="AY135" s="20" t="e">
        <f t="shared" si="74"/>
        <v>#DIV/0!</v>
      </c>
      <c r="AZ135" s="20" t="e">
        <f t="shared" si="75"/>
        <v>#DIV/0!</v>
      </c>
      <c r="BA135" s="20" t="e">
        <f t="shared" si="76"/>
        <v>#DIV/0!</v>
      </c>
      <c r="BB135" s="20" t="e">
        <f t="shared" si="77"/>
        <v>#DIV/0!</v>
      </c>
      <c r="BC135" s="20" t="e">
        <f t="shared" si="78"/>
        <v>#DIV/0!</v>
      </c>
      <c r="BD135" s="20" t="e">
        <f t="shared" si="79"/>
        <v>#DIV/0!</v>
      </c>
      <c r="BE135" s="20" t="e">
        <f t="shared" si="80"/>
        <v>#DIV/0!</v>
      </c>
      <c r="BF135" s="20" t="e">
        <f t="shared" si="81"/>
        <v>#DIV/0!</v>
      </c>
      <c r="BG135" s="154" t="e">
        <f t="shared" si="82"/>
        <v>#DIV/0!</v>
      </c>
      <c r="BH135" s="154" t="e">
        <f t="shared" si="83"/>
        <v>#DIV/0!</v>
      </c>
      <c r="BI135" s="154" t="e">
        <f t="shared" si="84"/>
        <v>#DIV/0!</v>
      </c>
      <c r="BJ135" s="154" t="e">
        <f t="shared" si="85"/>
        <v>#DIV/0!</v>
      </c>
      <c r="BK135" s="243"/>
      <c r="BL135" s="243"/>
      <c r="BM135" s="243"/>
      <c r="BN135" s="243"/>
      <c r="BO135" s="271"/>
      <c r="BP135" s="271"/>
      <c r="BQ135" s="271"/>
      <c r="BR135" s="271"/>
      <c r="BS135" s="245"/>
    </row>
    <row r="136" spans="1:71" s="2" customFormat="1" x14ac:dyDescent="0.25">
      <c r="A136" s="248"/>
      <c r="B136" s="252"/>
      <c r="C136" s="255"/>
      <c r="D136" s="259"/>
      <c r="E136" s="82"/>
      <c r="F136" s="197"/>
      <c r="G136" s="278"/>
      <c r="H136" s="112"/>
      <c r="I136" s="113"/>
      <c r="J136" s="113"/>
      <c r="K136" s="113"/>
      <c r="L136" s="235"/>
      <c r="M136" s="94"/>
      <c r="N136" s="79">
        <v>8</v>
      </c>
      <c r="O136" s="15"/>
      <c r="P136" s="16"/>
      <c r="Q136" s="16"/>
      <c r="R136" s="56"/>
      <c r="S136" s="119"/>
      <c r="T136" s="120"/>
      <c r="U136" s="120"/>
      <c r="V136" s="121"/>
      <c r="W136" s="75"/>
      <c r="X136" s="17"/>
      <c r="Y136" s="18"/>
      <c r="Z136" s="18"/>
      <c r="AA136" s="18"/>
      <c r="AB136" s="208"/>
      <c r="AC136" s="132"/>
      <c r="AD136" s="133"/>
      <c r="AE136" s="133"/>
      <c r="AF136" s="134"/>
      <c r="AH136" s="229"/>
      <c r="AI136" s="232"/>
      <c r="AJ136" s="97"/>
      <c r="AK136" s="19" t="e">
        <f t="shared" si="62"/>
        <v>#DIV/0!</v>
      </c>
      <c r="AL136" s="140" t="e">
        <f t="shared" si="63"/>
        <v>#DIV/0!</v>
      </c>
      <c r="AM136" s="140" t="e">
        <f t="shared" si="64"/>
        <v>#DIV/0!</v>
      </c>
      <c r="AN136" s="140" t="e">
        <f t="shared" si="65"/>
        <v>#DIV/0!</v>
      </c>
      <c r="AO136" s="31" t="e">
        <f t="shared" si="66"/>
        <v>#DIV/0!</v>
      </c>
      <c r="AP136" s="31" t="e">
        <f t="shared" si="67"/>
        <v>#DIV/0!</v>
      </c>
      <c r="AQ136" s="31" t="e">
        <f t="shared" si="68"/>
        <v>#DIV/0!</v>
      </c>
      <c r="AR136" s="31" t="e">
        <f t="shared" si="69"/>
        <v>#DIV/0!</v>
      </c>
      <c r="AS136" s="20" t="e">
        <f t="shared" si="70"/>
        <v>#DIV/0!</v>
      </c>
      <c r="AT136" s="20" t="e">
        <f t="shared" si="71"/>
        <v>#DIV/0!</v>
      </c>
      <c r="AU136" s="20" t="e">
        <f t="shared" si="72"/>
        <v>#DIV/0!</v>
      </c>
      <c r="AV136" s="20" t="e">
        <f t="shared" si="73"/>
        <v>#DIV/0!</v>
      </c>
      <c r="AW136" s="21">
        <v>0.2</v>
      </c>
      <c r="AX136" s="21">
        <v>0.8</v>
      </c>
      <c r="AY136" s="20" t="e">
        <f t="shared" si="74"/>
        <v>#DIV/0!</v>
      </c>
      <c r="AZ136" s="20" t="e">
        <f t="shared" si="75"/>
        <v>#DIV/0!</v>
      </c>
      <c r="BA136" s="20" t="e">
        <f t="shared" si="76"/>
        <v>#DIV/0!</v>
      </c>
      <c r="BB136" s="20" t="e">
        <f t="shared" si="77"/>
        <v>#DIV/0!</v>
      </c>
      <c r="BC136" s="20" t="e">
        <f t="shared" si="78"/>
        <v>#DIV/0!</v>
      </c>
      <c r="BD136" s="20" t="e">
        <f t="shared" si="79"/>
        <v>#DIV/0!</v>
      </c>
      <c r="BE136" s="20" t="e">
        <f t="shared" si="80"/>
        <v>#DIV/0!</v>
      </c>
      <c r="BF136" s="20" t="e">
        <f t="shared" si="81"/>
        <v>#DIV/0!</v>
      </c>
      <c r="BG136" s="154" t="e">
        <f t="shared" si="82"/>
        <v>#DIV/0!</v>
      </c>
      <c r="BH136" s="154" t="e">
        <f t="shared" si="83"/>
        <v>#DIV/0!</v>
      </c>
      <c r="BI136" s="154" t="e">
        <f t="shared" si="84"/>
        <v>#DIV/0!</v>
      </c>
      <c r="BJ136" s="154" t="e">
        <f t="shared" si="85"/>
        <v>#DIV/0!</v>
      </c>
      <c r="BK136" s="243"/>
      <c r="BL136" s="243"/>
      <c r="BM136" s="243"/>
      <c r="BN136" s="243"/>
      <c r="BO136" s="271"/>
      <c r="BP136" s="271"/>
      <c r="BQ136" s="271"/>
      <c r="BR136" s="271"/>
      <c r="BS136" s="245"/>
    </row>
    <row r="137" spans="1:71" s="2" customFormat="1" x14ac:dyDescent="0.25">
      <c r="A137" s="248"/>
      <c r="B137" s="252"/>
      <c r="C137" s="255"/>
      <c r="D137" s="259"/>
      <c r="E137" s="82"/>
      <c r="F137" s="197"/>
      <c r="G137" s="278"/>
      <c r="H137" s="112"/>
      <c r="I137" s="113"/>
      <c r="J137" s="113"/>
      <c r="K137" s="113"/>
      <c r="L137" s="235"/>
      <c r="M137" s="94"/>
      <c r="N137" s="79">
        <v>9</v>
      </c>
      <c r="O137" s="15"/>
      <c r="P137" s="16"/>
      <c r="Q137" s="16"/>
      <c r="R137" s="56"/>
      <c r="S137" s="119"/>
      <c r="T137" s="120"/>
      <c r="U137" s="120"/>
      <c r="V137" s="121"/>
      <c r="W137" s="75"/>
      <c r="X137" s="17"/>
      <c r="Y137" s="18"/>
      <c r="Z137" s="18"/>
      <c r="AA137" s="18"/>
      <c r="AB137" s="208"/>
      <c r="AC137" s="132"/>
      <c r="AD137" s="133"/>
      <c r="AE137" s="133"/>
      <c r="AF137" s="134"/>
      <c r="AH137" s="229"/>
      <c r="AI137" s="232"/>
      <c r="AJ137" s="97"/>
      <c r="AK137" s="19" t="e">
        <f t="shared" si="62"/>
        <v>#DIV/0!</v>
      </c>
      <c r="AL137" s="140" t="e">
        <f t="shared" si="63"/>
        <v>#DIV/0!</v>
      </c>
      <c r="AM137" s="140" t="e">
        <f t="shared" si="64"/>
        <v>#DIV/0!</v>
      </c>
      <c r="AN137" s="140" t="e">
        <f t="shared" si="65"/>
        <v>#DIV/0!</v>
      </c>
      <c r="AO137" s="31" t="e">
        <f t="shared" si="66"/>
        <v>#DIV/0!</v>
      </c>
      <c r="AP137" s="31" t="e">
        <f t="shared" si="67"/>
        <v>#DIV/0!</v>
      </c>
      <c r="AQ137" s="31" t="e">
        <f t="shared" si="68"/>
        <v>#DIV/0!</v>
      </c>
      <c r="AR137" s="31" t="e">
        <f t="shared" si="69"/>
        <v>#DIV/0!</v>
      </c>
      <c r="AS137" s="20" t="e">
        <f t="shared" si="70"/>
        <v>#DIV/0!</v>
      </c>
      <c r="AT137" s="20" t="e">
        <f t="shared" si="71"/>
        <v>#DIV/0!</v>
      </c>
      <c r="AU137" s="20" t="e">
        <f t="shared" si="72"/>
        <v>#DIV/0!</v>
      </c>
      <c r="AV137" s="20" t="e">
        <f t="shared" si="73"/>
        <v>#DIV/0!</v>
      </c>
      <c r="AW137" s="21">
        <v>0.2</v>
      </c>
      <c r="AX137" s="21">
        <v>0.8</v>
      </c>
      <c r="AY137" s="20" t="e">
        <f t="shared" si="74"/>
        <v>#DIV/0!</v>
      </c>
      <c r="AZ137" s="20" t="e">
        <f t="shared" si="75"/>
        <v>#DIV/0!</v>
      </c>
      <c r="BA137" s="20" t="e">
        <f t="shared" si="76"/>
        <v>#DIV/0!</v>
      </c>
      <c r="BB137" s="20" t="e">
        <f t="shared" si="77"/>
        <v>#DIV/0!</v>
      </c>
      <c r="BC137" s="20" t="e">
        <f t="shared" si="78"/>
        <v>#DIV/0!</v>
      </c>
      <c r="BD137" s="20" t="e">
        <f t="shared" si="79"/>
        <v>#DIV/0!</v>
      </c>
      <c r="BE137" s="20" t="e">
        <f t="shared" si="80"/>
        <v>#DIV/0!</v>
      </c>
      <c r="BF137" s="20" t="e">
        <f t="shared" si="81"/>
        <v>#DIV/0!</v>
      </c>
      <c r="BG137" s="154" t="e">
        <f t="shared" si="82"/>
        <v>#DIV/0!</v>
      </c>
      <c r="BH137" s="154" t="e">
        <f t="shared" si="83"/>
        <v>#DIV/0!</v>
      </c>
      <c r="BI137" s="154" t="e">
        <f t="shared" si="84"/>
        <v>#DIV/0!</v>
      </c>
      <c r="BJ137" s="154" t="e">
        <f t="shared" si="85"/>
        <v>#DIV/0!</v>
      </c>
      <c r="BK137" s="243"/>
      <c r="BL137" s="243"/>
      <c r="BM137" s="243"/>
      <c r="BN137" s="243"/>
      <c r="BO137" s="271"/>
      <c r="BP137" s="271"/>
      <c r="BQ137" s="271"/>
      <c r="BR137" s="271"/>
      <c r="BS137" s="245"/>
    </row>
    <row r="138" spans="1:71" s="2" customFormat="1" ht="17.25" thickBot="1" x14ac:dyDescent="0.3">
      <c r="A138" s="250"/>
      <c r="B138" s="253"/>
      <c r="C138" s="257"/>
      <c r="D138" s="261"/>
      <c r="E138" s="84"/>
      <c r="F138" s="198"/>
      <c r="G138" s="279"/>
      <c r="H138" s="114"/>
      <c r="I138" s="115"/>
      <c r="J138" s="115"/>
      <c r="K138" s="115"/>
      <c r="L138" s="236"/>
      <c r="M138" s="94"/>
      <c r="N138" s="80">
        <v>10</v>
      </c>
      <c r="O138" s="49"/>
      <c r="P138" s="33"/>
      <c r="Q138" s="33"/>
      <c r="R138" s="87"/>
      <c r="S138" s="122"/>
      <c r="T138" s="123"/>
      <c r="U138" s="123"/>
      <c r="V138" s="124"/>
      <c r="W138" s="75"/>
      <c r="X138" s="34"/>
      <c r="Y138" s="36"/>
      <c r="Z138" s="36"/>
      <c r="AA138" s="36"/>
      <c r="AB138" s="210"/>
      <c r="AC138" s="135"/>
      <c r="AD138" s="136"/>
      <c r="AE138" s="136"/>
      <c r="AF138" s="137"/>
      <c r="AH138" s="230"/>
      <c r="AI138" s="233"/>
      <c r="AJ138" s="97"/>
      <c r="AK138" s="37" t="e">
        <f t="shared" ref="AK138:AK201" si="122">+H138/F138</f>
        <v>#DIV/0!</v>
      </c>
      <c r="AL138" s="143" t="e">
        <f t="shared" ref="AL138:AL201" si="123">+I138/F138</f>
        <v>#DIV/0!</v>
      </c>
      <c r="AM138" s="143" t="e">
        <f t="shared" ref="AM138:AM201" si="124">+J138/F138</f>
        <v>#DIV/0!</v>
      </c>
      <c r="AN138" s="143" t="e">
        <f t="shared" ref="AN138:AN201" si="125">+K138/F138</f>
        <v>#DIV/0!</v>
      </c>
      <c r="AO138" s="38" t="e">
        <f t="shared" ref="AO138:AO201" si="126">+S138/COUNTIF(O138,"*")</f>
        <v>#DIV/0!</v>
      </c>
      <c r="AP138" s="38" t="e">
        <f t="shared" ref="AP138:AP201" si="127">+T138/COUNTIF(O138,"*")</f>
        <v>#DIV/0!</v>
      </c>
      <c r="AQ138" s="38" t="e">
        <f t="shared" ref="AQ138:AQ201" si="128">+U138/COUNTIF(O138,"*")</f>
        <v>#DIV/0!</v>
      </c>
      <c r="AR138" s="38" t="e">
        <f t="shared" ref="AR138:AR201" si="129">+V138/COUNTIF(V138,"*")</f>
        <v>#DIV/0!</v>
      </c>
      <c r="AS138" s="39" t="e">
        <f t="shared" ref="AS138:AS201" si="130">+AC138/AB138</f>
        <v>#DIV/0!</v>
      </c>
      <c r="AT138" s="39" t="e">
        <f t="shared" ref="AT138:AT201" si="131">+AD138/AB138</f>
        <v>#DIV/0!</v>
      </c>
      <c r="AU138" s="39" t="e">
        <f t="shared" ref="AU138:AU201" si="132">+AE138/AB138</f>
        <v>#DIV/0!</v>
      </c>
      <c r="AV138" s="39" t="e">
        <f t="shared" ref="AV138:AV201" si="133">+AF138/AB138</f>
        <v>#DIV/0!</v>
      </c>
      <c r="AW138" s="40">
        <v>0.2</v>
      </c>
      <c r="AX138" s="40">
        <v>0.8</v>
      </c>
      <c r="AY138" s="39" t="e">
        <f t="shared" ref="AY138:AY201" si="134">+AO138*AW138</f>
        <v>#DIV/0!</v>
      </c>
      <c r="AZ138" s="39" t="e">
        <f t="shared" ref="AZ138:AZ201" si="135">+AP138*AW138</f>
        <v>#DIV/0!</v>
      </c>
      <c r="BA138" s="39" t="e">
        <f t="shared" ref="BA138:BA201" si="136">+AQ138*AW138</f>
        <v>#DIV/0!</v>
      </c>
      <c r="BB138" s="39" t="e">
        <f t="shared" ref="BB138:BB201" si="137">+AR138*AW138</f>
        <v>#DIV/0!</v>
      </c>
      <c r="BC138" s="39" t="e">
        <f t="shared" ref="BC138:BC201" si="138">+AS138*AX138</f>
        <v>#DIV/0!</v>
      </c>
      <c r="BD138" s="39" t="e">
        <f t="shared" ref="BD138:BD201" si="139">+AT138*AX138</f>
        <v>#DIV/0!</v>
      </c>
      <c r="BE138" s="39" t="e">
        <f t="shared" ref="BE138:BE201" si="140">+AU138*AX138</f>
        <v>#DIV/0!</v>
      </c>
      <c r="BF138" s="39" t="e">
        <f t="shared" ref="BF138:BF201" si="141">+AV138*AX138</f>
        <v>#DIV/0!</v>
      </c>
      <c r="BG138" s="155" t="e">
        <f t="shared" ref="BG138:BG201" si="142">+AY138+BC138</f>
        <v>#DIV/0!</v>
      </c>
      <c r="BH138" s="155" t="e">
        <f t="shared" ref="BH138:BH201" si="143">+AZ138+BD138</f>
        <v>#DIV/0!</v>
      </c>
      <c r="BI138" s="155" t="e">
        <f t="shared" ref="BI138:BI201" si="144">+BA138+BE138</f>
        <v>#DIV/0!</v>
      </c>
      <c r="BJ138" s="155" t="e">
        <f t="shared" ref="BJ138:BJ201" si="145">+BB138+BF138</f>
        <v>#DIV/0!</v>
      </c>
      <c r="BK138" s="244"/>
      <c r="BL138" s="244"/>
      <c r="BM138" s="244"/>
      <c r="BN138" s="244"/>
      <c r="BO138" s="272"/>
      <c r="BP138" s="272"/>
      <c r="BQ138" s="272"/>
      <c r="BR138" s="272"/>
      <c r="BS138" s="246"/>
    </row>
    <row r="139" spans="1:71" s="2" customFormat="1" x14ac:dyDescent="0.25">
      <c r="A139" s="273">
        <v>14</v>
      </c>
      <c r="B139" s="251"/>
      <c r="C139" s="274"/>
      <c r="D139" s="275"/>
      <c r="E139" s="81"/>
      <c r="F139" s="23"/>
      <c r="G139" s="277"/>
      <c r="H139" s="110"/>
      <c r="I139" s="111"/>
      <c r="J139" s="111"/>
      <c r="K139" s="111"/>
      <c r="L139" s="234"/>
      <c r="M139" s="75"/>
      <c r="N139" s="78">
        <v>1</v>
      </c>
      <c r="O139" s="7"/>
      <c r="P139" s="8"/>
      <c r="Q139" s="8"/>
      <c r="R139" s="55"/>
      <c r="S139" s="116"/>
      <c r="T139" s="117"/>
      <c r="U139" s="117"/>
      <c r="V139" s="118"/>
      <c r="W139" s="75"/>
      <c r="X139" s="9"/>
      <c r="Y139" s="10"/>
      <c r="Z139" s="10"/>
      <c r="AA139" s="10"/>
      <c r="AB139" s="207"/>
      <c r="AC139" s="129"/>
      <c r="AD139" s="130"/>
      <c r="AE139" s="130"/>
      <c r="AF139" s="131"/>
      <c r="AG139" s="96"/>
      <c r="AH139" s="228"/>
      <c r="AI139" s="231"/>
      <c r="AJ139" s="97"/>
      <c r="AK139" s="11" t="e">
        <f t="shared" si="122"/>
        <v>#DIV/0!</v>
      </c>
      <c r="AL139" s="142" t="e">
        <f t="shared" si="123"/>
        <v>#DIV/0!</v>
      </c>
      <c r="AM139" s="142" t="e">
        <f t="shared" si="124"/>
        <v>#DIV/0!</v>
      </c>
      <c r="AN139" s="142" t="e">
        <f t="shared" si="125"/>
        <v>#DIV/0!</v>
      </c>
      <c r="AO139" s="47" t="e">
        <f t="shared" si="126"/>
        <v>#DIV/0!</v>
      </c>
      <c r="AP139" s="47" t="e">
        <f t="shared" si="127"/>
        <v>#DIV/0!</v>
      </c>
      <c r="AQ139" s="47" t="e">
        <f t="shared" si="128"/>
        <v>#DIV/0!</v>
      </c>
      <c r="AR139" s="47" t="e">
        <f t="shared" si="129"/>
        <v>#DIV/0!</v>
      </c>
      <c r="AS139" s="41" t="e">
        <f t="shared" si="130"/>
        <v>#DIV/0!</v>
      </c>
      <c r="AT139" s="41" t="e">
        <f t="shared" si="131"/>
        <v>#DIV/0!</v>
      </c>
      <c r="AU139" s="41" t="e">
        <f t="shared" si="132"/>
        <v>#DIV/0!</v>
      </c>
      <c r="AV139" s="41" t="e">
        <f t="shared" si="133"/>
        <v>#DIV/0!</v>
      </c>
      <c r="AW139" s="42">
        <v>0.2</v>
      </c>
      <c r="AX139" s="42">
        <v>0.8</v>
      </c>
      <c r="AY139" s="41" t="e">
        <f t="shared" si="134"/>
        <v>#DIV/0!</v>
      </c>
      <c r="AZ139" s="41" t="e">
        <f t="shared" si="135"/>
        <v>#DIV/0!</v>
      </c>
      <c r="BA139" s="41" t="e">
        <f t="shared" si="136"/>
        <v>#DIV/0!</v>
      </c>
      <c r="BB139" s="41" t="e">
        <f t="shared" si="137"/>
        <v>#DIV/0!</v>
      </c>
      <c r="BC139" s="41" t="e">
        <f t="shared" si="138"/>
        <v>#DIV/0!</v>
      </c>
      <c r="BD139" s="41" t="e">
        <f t="shared" si="139"/>
        <v>#DIV/0!</v>
      </c>
      <c r="BE139" s="41" t="e">
        <f t="shared" si="140"/>
        <v>#DIV/0!</v>
      </c>
      <c r="BF139" s="41" t="e">
        <f t="shared" si="141"/>
        <v>#DIV/0!</v>
      </c>
      <c r="BG139" s="156" t="e">
        <f t="shared" si="142"/>
        <v>#DIV/0!</v>
      </c>
      <c r="BH139" s="153" t="e">
        <f t="shared" si="143"/>
        <v>#DIV/0!</v>
      </c>
      <c r="BI139" s="153" t="e">
        <f t="shared" si="144"/>
        <v>#DIV/0!</v>
      </c>
      <c r="BJ139" s="153" t="e">
        <f t="shared" si="145"/>
        <v>#DIV/0!</v>
      </c>
      <c r="BK139" s="243" t="e">
        <f>AVERAGEIF(BG139:BG148,"&lt;&gt;#¡DIV/0!")</f>
        <v>#DIV/0!</v>
      </c>
      <c r="BL139" s="243" t="e">
        <f t="shared" ref="BL139:BN139" si="146">AVERAGEIF(BH139:BH148,"&lt;&gt;#¡DIV/0!")</f>
        <v>#DIV/0!</v>
      </c>
      <c r="BM139" s="243" t="e">
        <f t="shared" si="146"/>
        <v>#DIV/0!</v>
      </c>
      <c r="BN139" s="243" t="e">
        <f t="shared" si="146"/>
        <v>#DIV/0!</v>
      </c>
      <c r="BO139" s="270" t="e">
        <f t="shared" ref="BO139" si="147">+C139*BK139</f>
        <v>#DIV/0!</v>
      </c>
      <c r="BP139" s="270" t="e">
        <f t="shared" ref="BP139" si="148">+C139*BL139</f>
        <v>#DIV/0!</v>
      </c>
      <c r="BQ139" s="270" t="e">
        <f t="shared" ref="BQ139" si="149">+C139*BM139</f>
        <v>#DIV/0!</v>
      </c>
      <c r="BR139" s="270" t="e">
        <f t="shared" ref="BR139" si="150">+C139*BN139</f>
        <v>#DIV/0!</v>
      </c>
      <c r="BS139" s="245" t="e">
        <f t="shared" ref="BS139" si="151">SUM(BO139:BR148)</f>
        <v>#DIV/0!</v>
      </c>
    </row>
    <row r="140" spans="1:71" s="2" customFormat="1" x14ac:dyDescent="0.25">
      <c r="A140" s="248"/>
      <c r="B140" s="252"/>
      <c r="C140" s="255"/>
      <c r="D140" s="259"/>
      <c r="E140" s="82"/>
      <c r="F140" s="197"/>
      <c r="G140" s="278"/>
      <c r="H140" s="112"/>
      <c r="I140" s="113"/>
      <c r="J140" s="113"/>
      <c r="K140" s="113"/>
      <c r="L140" s="235"/>
      <c r="M140" s="94"/>
      <c r="N140" s="79">
        <v>2</v>
      </c>
      <c r="O140" s="15"/>
      <c r="P140" s="16"/>
      <c r="Q140" s="16"/>
      <c r="R140" s="56"/>
      <c r="S140" s="119"/>
      <c r="T140" s="120"/>
      <c r="U140" s="120"/>
      <c r="V140" s="121"/>
      <c r="W140" s="75"/>
      <c r="X140" s="17"/>
      <c r="Y140" s="18"/>
      <c r="Z140" s="18"/>
      <c r="AA140" s="18"/>
      <c r="AB140" s="208"/>
      <c r="AC140" s="132"/>
      <c r="AD140" s="133"/>
      <c r="AE140" s="133"/>
      <c r="AF140" s="134"/>
      <c r="AH140" s="229"/>
      <c r="AI140" s="232"/>
      <c r="AJ140" s="97"/>
      <c r="AK140" s="19" t="e">
        <f t="shared" si="122"/>
        <v>#DIV/0!</v>
      </c>
      <c r="AL140" s="140" t="e">
        <f t="shared" si="123"/>
        <v>#DIV/0!</v>
      </c>
      <c r="AM140" s="140" t="e">
        <f t="shared" si="124"/>
        <v>#DIV/0!</v>
      </c>
      <c r="AN140" s="140" t="e">
        <f t="shared" si="125"/>
        <v>#DIV/0!</v>
      </c>
      <c r="AO140" s="31" t="e">
        <f t="shared" si="126"/>
        <v>#DIV/0!</v>
      </c>
      <c r="AP140" s="31" t="e">
        <f t="shared" si="127"/>
        <v>#DIV/0!</v>
      </c>
      <c r="AQ140" s="31" t="e">
        <f t="shared" si="128"/>
        <v>#DIV/0!</v>
      </c>
      <c r="AR140" s="31" t="e">
        <f t="shared" si="129"/>
        <v>#DIV/0!</v>
      </c>
      <c r="AS140" s="20" t="e">
        <f t="shared" si="130"/>
        <v>#DIV/0!</v>
      </c>
      <c r="AT140" s="20" t="e">
        <f t="shared" si="131"/>
        <v>#DIV/0!</v>
      </c>
      <c r="AU140" s="20" t="e">
        <f t="shared" si="132"/>
        <v>#DIV/0!</v>
      </c>
      <c r="AV140" s="20" t="e">
        <f t="shared" si="133"/>
        <v>#DIV/0!</v>
      </c>
      <c r="AW140" s="21">
        <v>0.2</v>
      </c>
      <c r="AX140" s="21">
        <v>0.8</v>
      </c>
      <c r="AY140" s="20" t="e">
        <f t="shared" si="134"/>
        <v>#DIV/0!</v>
      </c>
      <c r="AZ140" s="20" t="e">
        <f t="shared" si="135"/>
        <v>#DIV/0!</v>
      </c>
      <c r="BA140" s="20" t="e">
        <f t="shared" si="136"/>
        <v>#DIV/0!</v>
      </c>
      <c r="BB140" s="20" t="e">
        <f t="shared" si="137"/>
        <v>#DIV/0!</v>
      </c>
      <c r="BC140" s="20" t="e">
        <f t="shared" si="138"/>
        <v>#DIV/0!</v>
      </c>
      <c r="BD140" s="20" t="e">
        <f t="shared" si="139"/>
        <v>#DIV/0!</v>
      </c>
      <c r="BE140" s="20" t="e">
        <f t="shared" si="140"/>
        <v>#DIV/0!</v>
      </c>
      <c r="BF140" s="20" t="e">
        <f t="shared" si="141"/>
        <v>#DIV/0!</v>
      </c>
      <c r="BG140" s="154" t="e">
        <f t="shared" si="142"/>
        <v>#DIV/0!</v>
      </c>
      <c r="BH140" s="154" t="e">
        <f t="shared" si="143"/>
        <v>#DIV/0!</v>
      </c>
      <c r="BI140" s="154" t="e">
        <f t="shared" si="144"/>
        <v>#DIV/0!</v>
      </c>
      <c r="BJ140" s="154" t="e">
        <f t="shared" si="145"/>
        <v>#DIV/0!</v>
      </c>
      <c r="BK140" s="243"/>
      <c r="BL140" s="243"/>
      <c r="BM140" s="243"/>
      <c r="BN140" s="243"/>
      <c r="BO140" s="271"/>
      <c r="BP140" s="271"/>
      <c r="BQ140" s="271"/>
      <c r="BR140" s="271"/>
      <c r="BS140" s="245"/>
    </row>
    <row r="141" spans="1:71" s="2" customFormat="1" x14ac:dyDescent="0.25">
      <c r="A141" s="248"/>
      <c r="B141" s="252"/>
      <c r="C141" s="255"/>
      <c r="D141" s="259"/>
      <c r="E141" s="82"/>
      <c r="F141" s="197"/>
      <c r="G141" s="278"/>
      <c r="H141" s="112"/>
      <c r="I141" s="113"/>
      <c r="J141" s="113"/>
      <c r="K141" s="113"/>
      <c r="L141" s="235"/>
      <c r="M141" s="94"/>
      <c r="N141" s="79">
        <v>3</v>
      </c>
      <c r="O141" s="15"/>
      <c r="P141" s="16"/>
      <c r="Q141" s="16"/>
      <c r="R141" s="56"/>
      <c r="S141" s="119"/>
      <c r="T141" s="120"/>
      <c r="U141" s="120"/>
      <c r="V141" s="121"/>
      <c r="W141" s="75"/>
      <c r="X141" s="17"/>
      <c r="Y141" s="18"/>
      <c r="Z141" s="18"/>
      <c r="AA141" s="18"/>
      <c r="AB141" s="208"/>
      <c r="AC141" s="132"/>
      <c r="AD141" s="133"/>
      <c r="AE141" s="133"/>
      <c r="AF141" s="134"/>
      <c r="AH141" s="229"/>
      <c r="AI141" s="232"/>
      <c r="AJ141" s="97"/>
      <c r="AK141" s="19" t="e">
        <f t="shared" si="122"/>
        <v>#DIV/0!</v>
      </c>
      <c r="AL141" s="140" t="e">
        <f t="shared" si="123"/>
        <v>#DIV/0!</v>
      </c>
      <c r="AM141" s="140" t="e">
        <f t="shared" si="124"/>
        <v>#DIV/0!</v>
      </c>
      <c r="AN141" s="140" t="e">
        <f t="shared" si="125"/>
        <v>#DIV/0!</v>
      </c>
      <c r="AO141" s="31" t="e">
        <f t="shared" si="126"/>
        <v>#DIV/0!</v>
      </c>
      <c r="AP141" s="31" t="e">
        <f t="shared" si="127"/>
        <v>#DIV/0!</v>
      </c>
      <c r="AQ141" s="31" t="e">
        <f t="shared" si="128"/>
        <v>#DIV/0!</v>
      </c>
      <c r="AR141" s="31" t="e">
        <f t="shared" si="129"/>
        <v>#DIV/0!</v>
      </c>
      <c r="AS141" s="20" t="e">
        <f t="shared" si="130"/>
        <v>#DIV/0!</v>
      </c>
      <c r="AT141" s="20" t="e">
        <f t="shared" si="131"/>
        <v>#DIV/0!</v>
      </c>
      <c r="AU141" s="20" t="e">
        <f t="shared" si="132"/>
        <v>#DIV/0!</v>
      </c>
      <c r="AV141" s="20" t="e">
        <f t="shared" si="133"/>
        <v>#DIV/0!</v>
      </c>
      <c r="AW141" s="21">
        <v>0.2</v>
      </c>
      <c r="AX141" s="21">
        <v>0.8</v>
      </c>
      <c r="AY141" s="20" t="e">
        <f t="shared" si="134"/>
        <v>#DIV/0!</v>
      </c>
      <c r="AZ141" s="20" t="e">
        <f t="shared" si="135"/>
        <v>#DIV/0!</v>
      </c>
      <c r="BA141" s="20" t="e">
        <f t="shared" si="136"/>
        <v>#DIV/0!</v>
      </c>
      <c r="BB141" s="20" t="e">
        <f t="shared" si="137"/>
        <v>#DIV/0!</v>
      </c>
      <c r="BC141" s="20" t="e">
        <f t="shared" si="138"/>
        <v>#DIV/0!</v>
      </c>
      <c r="BD141" s="20" t="e">
        <f t="shared" si="139"/>
        <v>#DIV/0!</v>
      </c>
      <c r="BE141" s="20" t="e">
        <f t="shared" si="140"/>
        <v>#DIV/0!</v>
      </c>
      <c r="BF141" s="20" t="e">
        <f t="shared" si="141"/>
        <v>#DIV/0!</v>
      </c>
      <c r="BG141" s="154" t="e">
        <f t="shared" si="142"/>
        <v>#DIV/0!</v>
      </c>
      <c r="BH141" s="154" t="e">
        <f t="shared" si="143"/>
        <v>#DIV/0!</v>
      </c>
      <c r="BI141" s="154" t="e">
        <f t="shared" si="144"/>
        <v>#DIV/0!</v>
      </c>
      <c r="BJ141" s="154" t="e">
        <f t="shared" si="145"/>
        <v>#DIV/0!</v>
      </c>
      <c r="BK141" s="243"/>
      <c r="BL141" s="243"/>
      <c r="BM141" s="243"/>
      <c r="BN141" s="243"/>
      <c r="BO141" s="271"/>
      <c r="BP141" s="271"/>
      <c r="BQ141" s="271"/>
      <c r="BR141" s="271"/>
      <c r="BS141" s="245"/>
    </row>
    <row r="142" spans="1:71" s="2" customFormat="1" x14ac:dyDescent="0.25">
      <c r="A142" s="248"/>
      <c r="B142" s="252"/>
      <c r="C142" s="255"/>
      <c r="D142" s="259"/>
      <c r="E142" s="82"/>
      <c r="F142" s="197"/>
      <c r="G142" s="278"/>
      <c r="H142" s="112"/>
      <c r="I142" s="113"/>
      <c r="J142" s="113"/>
      <c r="K142" s="113"/>
      <c r="L142" s="235"/>
      <c r="M142" s="94"/>
      <c r="N142" s="79">
        <v>4</v>
      </c>
      <c r="O142" s="15"/>
      <c r="P142" s="16"/>
      <c r="Q142" s="16"/>
      <c r="R142" s="56"/>
      <c r="S142" s="119"/>
      <c r="T142" s="120"/>
      <c r="U142" s="120"/>
      <c r="V142" s="121"/>
      <c r="W142" s="75"/>
      <c r="X142" s="17"/>
      <c r="Y142" s="18"/>
      <c r="Z142" s="18"/>
      <c r="AA142" s="18"/>
      <c r="AB142" s="208"/>
      <c r="AC142" s="132"/>
      <c r="AD142" s="133"/>
      <c r="AE142" s="133"/>
      <c r="AF142" s="134"/>
      <c r="AH142" s="229"/>
      <c r="AI142" s="232"/>
      <c r="AJ142" s="97"/>
      <c r="AK142" s="19" t="e">
        <f t="shared" si="122"/>
        <v>#DIV/0!</v>
      </c>
      <c r="AL142" s="140" t="e">
        <f t="shared" si="123"/>
        <v>#DIV/0!</v>
      </c>
      <c r="AM142" s="140" t="e">
        <f t="shared" si="124"/>
        <v>#DIV/0!</v>
      </c>
      <c r="AN142" s="140" t="e">
        <f t="shared" si="125"/>
        <v>#DIV/0!</v>
      </c>
      <c r="AO142" s="31" t="e">
        <f t="shared" si="126"/>
        <v>#DIV/0!</v>
      </c>
      <c r="AP142" s="31" t="e">
        <f t="shared" si="127"/>
        <v>#DIV/0!</v>
      </c>
      <c r="AQ142" s="31" t="e">
        <f t="shared" si="128"/>
        <v>#DIV/0!</v>
      </c>
      <c r="AR142" s="31" t="e">
        <f t="shared" si="129"/>
        <v>#DIV/0!</v>
      </c>
      <c r="AS142" s="20" t="e">
        <f t="shared" si="130"/>
        <v>#DIV/0!</v>
      </c>
      <c r="AT142" s="20" t="e">
        <f t="shared" si="131"/>
        <v>#DIV/0!</v>
      </c>
      <c r="AU142" s="20" t="e">
        <f t="shared" si="132"/>
        <v>#DIV/0!</v>
      </c>
      <c r="AV142" s="20" t="e">
        <f t="shared" si="133"/>
        <v>#DIV/0!</v>
      </c>
      <c r="AW142" s="21">
        <v>0.2</v>
      </c>
      <c r="AX142" s="21">
        <v>0.8</v>
      </c>
      <c r="AY142" s="20" t="e">
        <f t="shared" si="134"/>
        <v>#DIV/0!</v>
      </c>
      <c r="AZ142" s="20" t="e">
        <f t="shared" si="135"/>
        <v>#DIV/0!</v>
      </c>
      <c r="BA142" s="20" t="e">
        <f t="shared" si="136"/>
        <v>#DIV/0!</v>
      </c>
      <c r="BB142" s="20" t="e">
        <f t="shared" si="137"/>
        <v>#DIV/0!</v>
      </c>
      <c r="BC142" s="20" t="e">
        <f t="shared" si="138"/>
        <v>#DIV/0!</v>
      </c>
      <c r="BD142" s="20" t="e">
        <f t="shared" si="139"/>
        <v>#DIV/0!</v>
      </c>
      <c r="BE142" s="20" t="e">
        <f t="shared" si="140"/>
        <v>#DIV/0!</v>
      </c>
      <c r="BF142" s="20" t="e">
        <f t="shared" si="141"/>
        <v>#DIV/0!</v>
      </c>
      <c r="BG142" s="154" t="e">
        <f t="shared" si="142"/>
        <v>#DIV/0!</v>
      </c>
      <c r="BH142" s="154" t="e">
        <f t="shared" si="143"/>
        <v>#DIV/0!</v>
      </c>
      <c r="BI142" s="154" t="e">
        <f t="shared" si="144"/>
        <v>#DIV/0!</v>
      </c>
      <c r="BJ142" s="154" t="e">
        <f t="shared" si="145"/>
        <v>#DIV/0!</v>
      </c>
      <c r="BK142" s="243"/>
      <c r="BL142" s="243"/>
      <c r="BM142" s="243"/>
      <c r="BN142" s="243"/>
      <c r="BO142" s="271"/>
      <c r="BP142" s="271"/>
      <c r="BQ142" s="271"/>
      <c r="BR142" s="271"/>
      <c r="BS142" s="245"/>
    </row>
    <row r="143" spans="1:71" s="2" customFormat="1" x14ac:dyDescent="0.25">
      <c r="A143" s="248"/>
      <c r="B143" s="252"/>
      <c r="C143" s="255"/>
      <c r="D143" s="259"/>
      <c r="E143" s="82"/>
      <c r="F143" s="197"/>
      <c r="G143" s="278"/>
      <c r="H143" s="112"/>
      <c r="I143" s="113"/>
      <c r="J143" s="113"/>
      <c r="K143" s="113"/>
      <c r="L143" s="235"/>
      <c r="M143" s="94"/>
      <c r="N143" s="79">
        <v>5</v>
      </c>
      <c r="O143" s="15"/>
      <c r="P143" s="16"/>
      <c r="Q143" s="16"/>
      <c r="R143" s="56"/>
      <c r="S143" s="119"/>
      <c r="T143" s="120"/>
      <c r="U143" s="120"/>
      <c r="V143" s="121"/>
      <c r="W143" s="75"/>
      <c r="X143" s="17"/>
      <c r="Y143" s="18"/>
      <c r="Z143" s="18"/>
      <c r="AA143" s="18"/>
      <c r="AB143" s="208"/>
      <c r="AC143" s="132"/>
      <c r="AD143" s="133"/>
      <c r="AE143" s="133"/>
      <c r="AF143" s="134"/>
      <c r="AH143" s="229"/>
      <c r="AI143" s="232"/>
      <c r="AJ143" s="97"/>
      <c r="AK143" s="19" t="e">
        <f t="shared" si="122"/>
        <v>#DIV/0!</v>
      </c>
      <c r="AL143" s="140" t="e">
        <f t="shared" si="123"/>
        <v>#DIV/0!</v>
      </c>
      <c r="AM143" s="140" t="e">
        <f t="shared" si="124"/>
        <v>#DIV/0!</v>
      </c>
      <c r="AN143" s="140" t="e">
        <f t="shared" si="125"/>
        <v>#DIV/0!</v>
      </c>
      <c r="AO143" s="31" t="e">
        <f t="shared" si="126"/>
        <v>#DIV/0!</v>
      </c>
      <c r="AP143" s="31" t="e">
        <f t="shared" si="127"/>
        <v>#DIV/0!</v>
      </c>
      <c r="AQ143" s="31" t="e">
        <f t="shared" si="128"/>
        <v>#DIV/0!</v>
      </c>
      <c r="AR143" s="31" t="e">
        <f t="shared" si="129"/>
        <v>#DIV/0!</v>
      </c>
      <c r="AS143" s="20" t="e">
        <f t="shared" si="130"/>
        <v>#DIV/0!</v>
      </c>
      <c r="AT143" s="20" t="e">
        <f t="shared" si="131"/>
        <v>#DIV/0!</v>
      </c>
      <c r="AU143" s="20" t="e">
        <f t="shared" si="132"/>
        <v>#DIV/0!</v>
      </c>
      <c r="AV143" s="20" t="e">
        <f t="shared" si="133"/>
        <v>#DIV/0!</v>
      </c>
      <c r="AW143" s="21">
        <v>0.2</v>
      </c>
      <c r="AX143" s="21">
        <v>0.8</v>
      </c>
      <c r="AY143" s="20" t="e">
        <f t="shared" si="134"/>
        <v>#DIV/0!</v>
      </c>
      <c r="AZ143" s="20" t="e">
        <f t="shared" si="135"/>
        <v>#DIV/0!</v>
      </c>
      <c r="BA143" s="20" t="e">
        <f t="shared" si="136"/>
        <v>#DIV/0!</v>
      </c>
      <c r="BB143" s="20" t="e">
        <f t="shared" si="137"/>
        <v>#DIV/0!</v>
      </c>
      <c r="BC143" s="20" t="e">
        <f t="shared" si="138"/>
        <v>#DIV/0!</v>
      </c>
      <c r="BD143" s="20" t="e">
        <f t="shared" si="139"/>
        <v>#DIV/0!</v>
      </c>
      <c r="BE143" s="20" t="e">
        <f t="shared" si="140"/>
        <v>#DIV/0!</v>
      </c>
      <c r="BF143" s="20" t="e">
        <f t="shared" si="141"/>
        <v>#DIV/0!</v>
      </c>
      <c r="BG143" s="154" t="e">
        <f t="shared" si="142"/>
        <v>#DIV/0!</v>
      </c>
      <c r="BH143" s="154" t="e">
        <f t="shared" si="143"/>
        <v>#DIV/0!</v>
      </c>
      <c r="BI143" s="154" t="e">
        <f t="shared" si="144"/>
        <v>#DIV/0!</v>
      </c>
      <c r="BJ143" s="154" t="e">
        <f t="shared" si="145"/>
        <v>#DIV/0!</v>
      </c>
      <c r="BK143" s="243"/>
      <c r="BL143" s="243"/>
      <c r="BM143" s="243"/>
      <c r="BN143" s="243"/>
      <c r="BO143" s="271"/>
      <c r="BP143" s="271"/>
      <c r="BQ143" s="271"/>
      <c r="BR143" s="271"/>
      <c r="BS143" s="245"/>
    </row>
    <row r="144" spans="1:71" s="2" customFormat="1" x14ac:dyDescent="0.25">
      <c r="A144" s="248"/>
      <c r="B144" s="252"/>
      <c r="C144" s="255"/>
      <c r="D144" s="259"/>
      <c r="E144" s="82"/>
      <c r="F144" s="197"/>
      <c r="G144" s="278"/>
      <c r="H144" s="112"/>
      <c r="I144" s="113"/>
      <c r="J144" s="113"/>
      <c r="K144" s="113"/>
      <c r="L144" s="235"/>
      <c r="M144" s="94"/>
      <c r="N144" s="79">
        <v>6</v>
      </c>
      <c r="O144" s="15"/>
      <c r="P144" s="16"/>
      <c r="Q144" s="16"/>
      <c r="R144" s="56"/>
      <c r="S144" s="119"/>
      <c r="T144" s="120"/>
      <c r="U144" s="120"/>
      <c r="V144" s="121"/>
      <c r="W144" s="75"/>
      <c r="X144" s="17"/>
      <c r="Y144" s="18"/>
      <c r="Z144" s="18"/>
      <c r="AA144" s="18"/>
      <c r="AB144" s="208"/>
      <c r="AC144" s="132"/>
      <c r="AD144" s="133"/>
      <c r="AE144" s="133"/>
      <c r="AF144" s="134"/>
      <c r="AH144" s="229"/>
      <c r="AI144" s="232"/>
      <c r="AJ144" s="97"/>
      <c r="AK144" s="19" t="e">
        <f t="shared" si="122"/>
        <v>#DIV/0!</v>
      </c>
      <c r="AL144" s="140" t="e">
        <f t="shared" si="123"/>
        <v>#DIV/0!</v>
      </c>
      <c r="AM144" s="140" t="e">
        <f t="shared" si="124"/>
        <v>#DIV/0!</v>
      </c>
      <c r="AN144" s="140" t="e">
        <f t="shared" si="125"/>
        <v>#DIV/0!</v>
      </c>
      <c r="AO144" s="31" t="e">
        <f t="shared" si="126"/>
        <v>#DIV/0!</v>
      </c>
      <c r="AP144" s="31" t="e">
        <f t="shared" si="127"/>
        <v>#DIV/0!</v>
      </c>
      <c r="AQ144" s="31" t="e">
        <f t="shared" si="128"/>
        <v>#DIV/0!</v>
      </c>
      <c r="AR144" s="31" t="e">
        <f t="shared" si="129"/>
        <v>#DIV/0!</v>
      </c>
      <c r="AS144" s="20" t="e">
        <f t="shared" si="130"/>
        <v>#DIV/0!</v>
      </c>
      <c r="AT144" s="20" t="e">
        <f t="shared" si="131"/>
        <v>#DIV/0!</v>
      </c>
      <c r="AU144" s="20" t="e">
        <f t="shared" si="132"/>
        <v>#DIV/0!</v>
      </c>
      <c r="AV144" s="20" t="e">
        <f t="shared" si="133"/>
        <v>#DIV/0!</v>
      </c>
      <c r="AW144" s="21">
        <v>0.2</v>
      </c>
      <c r="AX144" s="21">
        <v>0.8</v>
      </c>
      <c r="AY144" s="20" t="e">
        <f t="shared" si="134"/>
        <v>#DIV/0!</v>
      </c>
      <c r="AZ144" s="20" t="e">
        <f t="shared" si="135"/>
        <v>#DIV/0!</v>
      </c>
      <c r="BA144" s="20" t="e">
        <f t="shared" si="136"/>
        <v>#DIV/0!</v>
      </c>
      <c r="BB144" s="20" t="e">
        <f t="shared" si="137"/>
        <v>#DIV/0!</v>
      </c>
      <c r="BC144" s="20" t="e">
        <f t="shared" si="138"/>
        <v>#DIV/0!</v>
      </c>
      <c r="BD144" s="20" t="e">
        <f t="shared" si="139"/>
        <v>#DIV/0!</v>
      </c>
      <c r="BE144" s="20" t="e">
        <f t="shared" si="140"/>
        <v>#DIV/0!</v>
      </c>
      <c r="BF144" s="20" t="e">
        <f t="shared" si="141"/>
        <v>#DIV/0!</v>
      </c>
      <c r="BG144" s="154" t="e">
        <f t="shared" si="142"/>
        <v>#DIV/0!</v>
      </c>
      <c r="BH144" s="154" t="e">
        <f t="shared" si="143"/>
        <v>#DIV/0!</v>
      </c>
      <c r="BI144" s="154" t="e">
        <f t="shared" si="144"/>
        <v>#DIV/0!</v>
      </c>
      <c r="BJ144" s="154" t="e">
        <f t="shared" si="145"/>
        <v>#DIV/0!</v>
      </c>
      <c r="BK144" s="243"/>
      <c r="BL144" s="243"/>
      <c r="BM144" s="243"/>
      <c r="BN144" s="243"/>
      <c r="BO144" s="271"/>
      <c r="BP144" s="271"/>
      <c r="BQ144" s="271"/>
      <c r="BR144" s="271"/>
      <c r="BS144" s="245"/>
    </row>
    <row r="145" spans="1:71" s="2" customFormat="1" x14ac:dyDescent="0.25">
      <c r="A145" s="248"/>
      <c r="B145" s="252"/>
      <c r="C145" s="255"/>
      <c r="D145" s="259"/>
      <c r="E145" s="82"/>
      <c r="F145" s="197"/>
      <c r="G145" s="278"/>
      <c r="H145" s="112"/>
      <c r="I145" s="113"/>
      <c r="J145" s="113"/>
      <c r="K145" s="113"/>
      <c r="L145" s="235"/>
      <c r="M145" s="94"/>
      <c r="N145" s="79">
        <v>7</v>
      </c>
      <c r="O145" s="15"/>
      <c r="P145" s="16"/>
      <c r="Q145" s="16"/>
      <c r="R145" s="56"/>
      <c r="S145" s="119"/>
      <c r="T145" s="120"/>
      <c r="U145" s="120"/>
      <c r="V145" s="121"/>
      <c r="W145" s="75"/>
      <c r="X145" s="17"/>
      <c r="Y145" s="18"/>
      <c r="Z145" s="18"/>
      <c r="AA145" s="18"/>
      <c r="AB145" s="208"/>
      <c r="AC145" s="132"/>
      <c r="AD145" s="133"/>
      <c r="AE145" s="133"/>
      <c r="AF145" s="134"/>
      <c r="AH145" s="229"/>
      <c r="AI145" s="232"/>
      <c r="AJ145" s="97"/>
      <c r="AK145" s="19" t="e">
        <f t="shared" si="122"/>
        <v>#DIV/0!</v>
      </c>
      <c r="AL145" s="140" t="e">
        <f t="shared" si="123"/>
        <v>#DIV/0!</v>
      </c>
      <c r="AM145" s="140" t="e">
        <f t="shared" si="124"/>
        <v>#DIV/0!</v>
      </c>
      <c r="AN145" s="140" t="e">
        <f t="shared" si="125"/>
        <v>#DIV/0!</v>
      </c>
      <c r="AO145" s="31" t="e">
        <f t="shared" si="126"/>
        <v>#DIV/0!</v>
      </c>
      <c r="AP145" s="31" t="e">
        <f t="shared" si="127"/>
        <v>#DIV/0!</v>
      </c>
      <c r="AQ145" s="31" t="e">
        <f t="shared" si="128"/>
        <v>#DIV/0!</v>
      </c>
      <c r="AR145" s="31" t="e">
        <f t="shared" si="129"/>
        <v>#DIV/0!</v>
      </c>
      <c r="AS145" s="20" t="e">
        <f t="shared" si="130"/>
        <v>#DIV/0!</v>
      </c>
      <c r="AT145" s="20" t="e">
        <f t="shared" si="131"/>
        <v>#DIV/0!</v>
      </c>
      <c r="AU145" s="20" t="e">
        <f t="shared" si="132"/>
        <v>#DIV/0!</v>
      </c>
      <c r="AV145" s="20" t="e">
        <f t="shared" si="133"/>
        <v>#DIV/0!</v>
      </c>
      <c r="AW145" s="21">
        <v>0.2</v>
      </c>
      <c r="AX145" s="21">
        <v>0.8</v>
      </c>
      <c r="AY145" s="20" t="e">
        <f t="shared" si="134"/>
        <v>#DIV/0!</v>
      </c>
      <c r="AZ145" s="20" t="e">
        <f t="shared" si="135"/>
        <v>#DIV/0!</v>
      </c>
      <c r="BA145" s="20" t="e">
        <f t="shared" si="136"/>
        <v>#DIV/0!</v>
      </c>
      <c r="BB145" s="20" t="e">
        <f t="shared" si="137"/>
        <v>#DIV/0!</v>
      </c>
      <c r="BC145" s="20" t="e">
        <f t="shared" si="138"/>
        <v>#DIV/0!</v>
      </c>
      <c r="BD145" s="20" t="e">
        <f t="shared" si="139"/>
        <v>#DIV/0!</v>
      </c>
      <c r="BE145" s="20" t="e">
        <f t="shared" si="140"/>
        <v>#DIV/0!</v>
      </c>
      <c r="BF145" s="20" t="e">
        <f t="shared" si="141"/>
        <v>#DIV/0!</v>
      </c>
      <c r="BG145" s="154" t="e">
        <f t="shared" si="142"/>
        <v>#DIV/0!</v>
      </c>
      <c r="BH145" s="154" t="e">
        <f t="shared" si="143"/>
        <v>#DIV/0!</v>
      </c>
      <c r="BI145" s="154" t="e">
        <f t="shared" si="144"/>
        <v>#DIV/0!</v>
      </c>
      <c r="BJ145" s="154" t="e">
        <f t="shared" si="145"/>
        <v>#DIV/0!</v>
      </c>
      <c r="BK145" s="243"/>
      <c r="BL145" s="243"/>
      <c r="BM145" s="243"/>
      <c r="BN145" s="243"/>
      <c r="BO145" s="271"/>
      <c r="BP145" s="271"/>
      <c r="BQ145" s="271"/>
      <c r="BR145" s="271"/>
      <c r="BS145" s="245"/>
    </row>
    <row r="146" spans="1:71" s="2" customFormat="1" x14ac:dyDescent="0.25">
      <c r="A146" s="248"/>
      <c r="B146" s="252"/>
      <c r="C146" s="255"/>
      <c r="D146" s="259"/>
      <c r="E146" s="82"/>
      <c r="F146" s="197"/>
      <c r="G146" s="278"/>
      <c r="H146" s="112"/>
      <c r="I146" s="113"/>
      <c r="J146" s="113"/>
      <c r="K146" s="113"/>
      <c r="L146" s="235"/>
      <c r="M146" s="94"/>
      <c r="N146" s="79">
        <v>8</v>
      </c>
      <c r="O146" s="15"/>
      <c r="P146" s="16"/>
      <c r="Q146" s="16"/>
      <c r="R146" s="56"/>
      <c r="S146" s="119"/>
      <c r="T146" s="120"/>
      <c r="U146" s="120"/>
      <c r="V146" s="121"/>
      <c r="W146" s="75"/>
      <c r="X146" s="17"/>
      <c r="Y146" s="18"/>
      <c r="Z146" s="18"/>
      <c r="AA146" s="18"/>
      <c r="AB146" s="208"/>
      <c r="AC146" s="132"/>
      <c r="AD146" s="133"/>
      <c r="AE146" s="133"/>
      <c r="AF146" s="134"/>
      <c r="AH146" s="229"/>
      <c r="AI146" s="232"/>
      <c r="AJ146" s="97"/>
      <c r="AK146" s="19" t="e">
        <f t="shared" si="122"/>
        <v>#DIV/0!</v>
      </c>
      <c r="AL146" s="140" t="e">
        <f t="shared" si="123"/>
        <v>#DIV/0!</v>
      </c>
      <c r="AM146" s="140" t="e">
        <f t="shared" si="124"/>
        <v>#DIV/0!</v>
      </c>
      <c r="AN146" s="140" t="e">
        <f t="shared" si="125"/>
        <v>#DIV/0!</v>
      </c>
      <c r="AO146" s="31" t="e">
        <f t="shared" si="126"/>
        <v>#DIV/0!</v>
      </c>
      <c r="AP146" s="31" t="e">
        <f t="shared" si="127"/>
        <v>#DIV/0!</v>
      </c>
      <c r="AQ146" s="31" t="e">
        <f t="shared" si="128"/>
        <v>#DIV/0!</v>
      </c>
      <c r="AR146" s="31" t="e">
        <f t="shared" si="129"/>
        <v>#DIV/0!</v>
      </c>
      <c r="AS146" s="20" t="e">
        <f t="shared" si="130"/>
        <v>#DIV/0!</v>
      </c>
      <c r="AT146" s="20" t="e">
        <f t="shared" si="131"/>
        <v>#DIV/0!</v>
      </c>
      <c r="AU146" s="20" t="e">
        <f t="shared" si="132"/>
        <v>#DIV/0!</v>
      </c>
      <c r="AV146" s="20" t="e">
        <f t="shared" si="133"/>
        <v>#DIV/0!</v>
      </c>
      <c r="AW146" s="21">
        <v>0.2</v>
      </c>
      <c r="AX146" s="21">
        <v>0.8</v>
      </c>
      <c r="AY146" s="20" t="e">
        <f t="shared" si="134"/>
        <v>#DIV/0!</v>
      </c>
      <c r="AZ146" s="20" t="e">
        <f t="shared" si="135"/>
        <v>#DIV/0!</v>
      </c>
      <c r="BA146" s="20" t="e">
        <f t="shared" si="136"/>
        <v>#DIV/0!</v>
      </c>
      <c r="BB146" s="20" t="e">
        <f t="shared" si="137"/>
        <v>#DIV/0!</v>
      </c>
      <c r="BC146" s="20" t="e">
        <f t="shared" si="138"/>
        <v>#DIV/0!</v>
      </c>
      <c r="BD146" s="20" t="e">
        <f t="shared" si="139"/>
        <v>#DIV/0!</v>
      </c>
      <c r="BE146" s="20" t="e">
        <f t="shared" si="140"/>
        <v>#DIV/0!</v>
      </c>
      <c r="BF146" s="20" t="e">
        <f t="shared" si="141"/>
        <v>#DIV/0!</v>
      </c>
      <c r="BG146" s="154" t="e">
        <f t="shared" si="142"/>
        <v>#DIV/0!</v>
      </c>
      <c r="BH146" s="154" t="e">
        <f t="shared" si="143"/>
        <v>#DIV/0!</v>
      </c>
      <c r="BI146" s="154" t="e">
        <f t="shared" si="144"/>
        <v>#DIV/0!</v>
      </c>
      <c r="BJ146" s="154" t="e">
        <f t="shared" si="145"/>
        <v>#DIV/0!</v>
      </c>
      <c r="BK146" s="243"/>
      <c r="BL146" s="243"/>
      <c r="BM146" s="243"/>
      <c r="BN146" s="243"/>
      <c r="BO146" s="271"/>
      <c r="BP146" s="271"/>
      <c r="BQ146" s="271"/>
      <c r="BR146" s="271"/>
      <c r="BS146" s="245"/>
    </row>
    <row r="147" spans="1:71" s="2" customFormat="1" x14ac:dyDescent="0.25">
      <c r="A147" s="248"/>
      <c r="B147" s="252"/>
      <c r="C147" s="255"/>
      <c r="D147" s="259"/>
      <c r="E147" s="82"/>
      <c r="F147" s="197"/>
      <c r="G147" s="278"/>
      <c r="H147" s="112"/>
      <c r="I147" s="113"/>
      <c r="J147" s="113"/>
      <c r="K147" s="113"/>
      <c r="L147" s="235"/>
      <c r="M147" s="94"/>
      <c r="N147" s="79">
        <v>9</v>
      </c>
      <c r="O147" s="15"/>
      <c r="P147" s="16"/>
      <c r="Q147" s="16"/>
      <c r="R147" s="56"/>
      <c r="S147" s="119"/>
      <c r="T147" s="120"/>
      <c r="U147" s="120"/>
      <c r="V147" s="121"/>
      <c r="W147" s="75"/>
      <c r="X147" s="17"/>
      <c r="Y147" s="18"/>
      <c r="Z147" s="18"/>
      <c r="AA147" s="18"/>
      <c r="AB147" s="208"/>
      <c r="AC147" s="132"/>
      <c r="AD147" s="133"/>
      <c r="AE147" s="133"/>
      <c r="AF147" s="134"/>
      <c r="AH147" s="229"/>
      <c r="AI147" s="232"/>
      <c r="AJ147" s="97"/>
      <c r="AK147" s="19" t="e">
        <f t="shared" si="122"/>
        <v>#DIV/0!</v>
      </c>
      <c r="AL147" s="140" t="e">
        <f t="shared" si="123"/>
        <v>#DIV/0!</v>
      </c>
      <c r="AM147" s="140" t="e">
        <f t="shared" si="124"/>
        <v>#DIV/0!</v>
      </c>
      <c r="AN147" s="140" t="e">
        <f t="shared" si="125"/>
        <v>#DIV/0!</v>
      </c>
      <c r="AO147" s="31" t="e">
        <f t="shared" si="126"/>
        <v>#DIV/0!</v>
      </c>
      <c r="AP147" s="31" t="e">
        <f t="shared" si="127"/>
        <v>#DIV/0!</v>
      </c>
      <c r="AQ147" s="31" t="e">
        <f t="shared" si="128"/>
        <v>#DIV/0!</v>
      </c>
      <c r="AR147" s="31" t="e">
        <f t="shared" si="129"/>
        <v>#DIV/0!</v>
      </c>
      <c r="AS147" s="20" t="e">
        <f t="shared" si="130"/>
        <v>#DIV/0!</v>
      </c>
      <c r="AT147" s="20" t="e">
        <f t="shared" si="131"/>
        <v>#DIV/0!</v>
      </c>
      <c r="AU147" s="20" t="e">
        <f t="shared" si="132"/>
        <v>#DIV/0!</v>
      </c>
      <c r="AV147" s="20" t="e">
        <f t="shared" si="133"/>
        <v>#DIV/0!</v>
      </c>
      <c r="AW147" s="21">
        <v>0.2</v>
      </c>
      <c r="AX147" s="21">
        <v>0.8</v>
      </c>
      <c r="AY147" s="20" t="e">
        <f t="shared" si="134"/>
        <v>#DIV/0!</v>
      </c>
      <c r="AZ147" s="20" t="e">
        <f t="shared" si="135"/>
        <v>#DIV/0!</v>
      </c>
      <c r="BA147" s="20" t="e">
        <f t="shared" si="136"/>
        <v>#DIV/0!</v>
      </c>
      <c r="BB147" s="20" t="e">
        <f t="shared" si="137"/>
        <v>#DIV/0!</v>
      </c>
      <c r="BC147" s="20" t="e">
        <f t="shared" si="138"/>
        <v>#DIV/0!</v>
      </c>
      <c r="BD147" s="20" t="e">
        <f t="shared" si="139"/>
        <v>#DIV/0!</v>
      </c>
      <c r="BE147" s="20" t="e">
        <f t="shared" si="140"/>
        <v>#DIV/0!</v>
      </c>
      <c r="BF147" s="20" t="e">
        <f t="shared" si="141"/>
        <v>#DIV/0!</v>
      </c>
      <c r="BG147" s="154" t="e">
        <f t="shared" si="142"/>
        <v>#DIV/0!</v>
      </c>
      <c r="BH147" s="154" t="e">
        <f t="shared" si="143"/>
        <v>#DIV/0!</v>
      </c>
      <c r="BI147" s="154" t="e">
        <f t="shared" si="144"/>
        <v>#DIV/0!</v>
      </c>
      <c r="BJ147" s="154" t="e">
        <f t="shared" si="145"/>
        <v>#DIV/0!</v>
      </c>
      <c r="BK147" s="243"/>
      <c r="BL147" s="243"/>
      <c r="BM147" s="243"/>
      <c r="BN147" s="243"/>
      <c r="BO147" s="271"/>
      <c r="BP147" s="271"/>
      <c r="BQ147" s="271"/>
      <c r="BR147" s="271"/>
      <c r="BS147" s="245"/>
    </row>
    <row r="148" spans="1:71" s="2" customFormat="1" ht="17.25" thickBot="1" x14ac:dyDescent="0.3">
      <c r="A148" s="250"/>
      <c r="B148" s="253"/>
      <c r="C148" s="257"/>
      <c r="D148" s="261"/>
      <c r="E148" s="84"/>
      <c r="F148" s="198"/>
      <c r="G148" s="279"/>
      <c r="H148" s="114"/>
      <c r="I148" s="115"/>
      <c r="J148" s="115"/>
      <c r="K148" s="115"/>
      <c r="L148" s="236"/>
      <c r="M148" s="94"/>
      <c r="N148" s="80">
        <v>10</v>
      </c>
      <c r="O148" s="49"/>
      <c r="P148" s="33"/>
      <c r="Q148" s="33"/>
      <c r="R148" s="87"/>
      <c r="S148" s="122"/>
      <c r="T148" s="123"/>
      <c r="U148" s="123"/>
      <c r="V148" s="124"/>
      <c r="W148" s="75"/>
      <c r="X148" s="34"/>
      <c r="Y148" s="36"/>
      <c r="Z148" s="36"/>
      <c r="AA148" s="36"/>
      <c r="AB148" s="210"/>
      <c r="AC148" s="135"/>
      <c r="AD148" s="136"/>
      <c r="AE148" s="136"/>
      <c r="AF148" s="137"/>
      <c r="AH148" s="230"/>
      <c r="AI148" s="233"/>
      <c r="AJ148" s="97"/>
      <c r="AK148" s="37" t="e">
        <f t="shared" si="122"/>
        <v>#DIV/0!</v>
      </c>
      <c r="AL148" s="143" t="e">
        <f t="shared" si="123"/>
        <v>#DIV/0!</v>
      </c>
      <c r="AM148" s="143" t="e">
        <f t="shared" si="124"/>
        <v>#DIV/0!</v>
      </c>
      <c r="AN148" s="143" t="e">
        <f t="shared" si="125"/>
        <v>#DIV/0!</v>
      </c>
      <c r="AO148" s="38" t="e">
        <f t="shared" si="126"/>
        <v>#DIV/0!</v>
      </c>
      <c r="AP148" s="38" t="e">
        <f t="shared" si="127"/>
        <v>#DIV/0!</v>
      </c>
      <c r="AQ148" s="38" t="e">
        <f t="shared" si="128"/>
        <v>#DIV/0!</v>
      </c>
      <c r="AR148" s="38" t="e">
        <f t="shared" si="129"/>
        <v>#DIV/0!</v>
      </c>
      <c r="AS148" s="39" t="e">
        <f t="shared" si="130"/>
        <v>#DIV/0!</v>
      </c>
      <c r="AT148" s="39" t="e">
        <f t="shared" si="131"/>
        <v>#DIV/0!</v>
      </c>
      <c r="AU148" s="39" t="e">
        <f t="shared" si="132"/>
        <v>#DIV/0!</v>
      </c>
      <c r="AV148" s="39" t="e">
        <f t="shared" si="133"/>
        <v>#DIV/0!</v>
      </c>
      <c r="AW148" s="40">
        <v>0.2</v>
      </c>
      <c r="AX148" s="40">
        <v>0.8</v>
      </c>
      <c r="AY148" s="39" t="e">
        <f t="shared" si="134"/>
        <v>#DIV/0!</v>
      </c>
      <c r="AZ148" s="39" t="e">
        <f t="shared" si="135"/>
        <v>#DIV/0!</v>
      </c>
      <c r="BA148" s="39" t="e">
        <f t="shared" si="136"/>
        <v>#DIV/0!</v>
      </c>
      <c r="BB148" s="39" t="e">
        <f t="shared" si="137"/>
        <v>#DIV/0!</v>
      </c>
      <c r="BC148" s="39" t="e">
        <f t="shared" si="138"/>
        <v>#DIV/0!</v>
      </c>
      <c r="BD148" s="39" t="e">
        <f t="shared" si="139"/>
        <v>#DIV/0!</v>
      </c>
      <c r="BE148" s="39" t="e">
        <f t="shared" si="140"/>
        <v>#DIV/0!</v>
      </c>
      <c r="BF148" s="39" t="e">
        <f t="shared" si="141"/>
        <v>#DIV/0!</v>
      </c>
      <c r="BG148" s="155" t="e">
        <f t="shared" si="142"/>
        <v>#DIV/0!</v>
      </c>
      <c r="BH148" s="155" t="e">
        <f t="shared" si="143"/>
        <v>#DIV/0!</v>
      </c>
      <c r="BI148" s="155" t="e">
        <f t="shared" si="144"/>
        <v>#DIV/0!</v>
      </c>
      <c r="BJ148" s="155" t="e">
        <f t="shared" si="145"/>
        <v>#DIV/0!</v>
      </c>
      <c r="BK148" s="244"/>
      <c r="BL148" s="244"/>
      <c r="BM148" s="244"/>
      <c r="BN148" s="244"/>
      <c r="BO148" s="272"/>
      <c r="BP148" s="272"/>
      <c r="BQ148" s="272"/>
      <c r="BR148" s="272"/>
      <c r="BS148" s="246"/>
    </row>
    <row r="149" spans="1:71" s="2" customFormat="1" x14ac:dyDescent="0.25">
      <c r="A149" s="273">
        <v>15</v>
      </c>
      <c r="B149" s="251"/>
      <c r="C149" s="274"/>
      <c r="D149" s="275"/>
      <c r="E149" s="81"/>
      <c r="F149" s="23"/>
      <c r="G149" s="277"/>
      <c r="H149" s="110"/>
      <c r="I149" s="111"/>
      <c r="J149" s="111"/>
      <c r="K149" s="111"/>
      <c r="L149" s="234"/>
      <c r="M149" s="75"/>
      <c r="N149" s="78">
        <v>1</v>
      </c>
      <c r="O149" s="7"/>
      <c r="P149" s="8"/>
      <c r="Q149" s="8"/>
      <c r="R149" s="55"/>
      <c r="S149" s="116"/>
      <c r="T149" s="117"/>
      <c r="U149" s="117"/>
      <c r="V149" s="118"/>
      <c r="W149" s="75"/>
      <c r="X149" s="9"/>
      <c r="Y149" s="10"/>
      <c r="Z149" s="10"/>
      <c r="AA149" s="10"/>
      <c r="AB149" s="207"/>
      <c r="AC149" s="129"/>
      <c r="AD149" s="130"/>
      <c r="AE149" s="130"/>
      <c r="AF149" s="131"/>
      <c r="AG149" s="96"/>
      <c r="AH149" s="228"/>
      <c r="AI149" s="231"/>
      <c r="AJ149" s="97"/>
      <c r="AK149" s="11" t="e">
        <f t="shared" si="122"/>
        <v>#DIV/0!</v>
      </c>
      <c r="AL149" s="142" t="e">
        <f t="shared" si="123"/>
        <v>#DIV/0!</v>
      </c>
      <c r="AM149" s="142" t="e">
        <f t="shared" si="124"/>
        <v>#DIV/0!</v>
      </c>
      <c r="AN149" s="142" t="e">
        <f t="shared" si="125"/>
        <v>#DIV/0!</v>
      </c>
      <c r="AO149" s="47" t="e">
        <f t="shared" si="126"/>
        <v>#DIV/0!</v>
      </c>
      <c r="AP149" s="47" t="e">
        <f t="shared" si="127"/>
        <v>#DIV/0!</v>
      </c>
      <c r="AQ149" s="47" t="e">
        <f t="shared" si="128"/>
        <v>#DIV/0!</v>
      </c>
      <c r="AR149" s="47" t="e">
        <f t="shared" si="129"/>
        <v>#DIV/0!</v>
      </c>
      <c r="AS149" s="41" t="e">
        <f t="shared" si="130"/>
        <v>#DIV/0!</v>
      </c>
      <c r="AT149" s="41" t="e">
        <f t="shared" si="131"/>
        <v>#DIV/0!</v>
      </c>
      <c r="AU149" s="41" t="e">
        <f t="shared" si="132"/>
        <v>#DIV/0!</v>
      </c>
      <c r="AV149" s="41" t="e">
        <f t="shared" si="133"/>
        <v>#DIV/0!</v>
      </c>
      <c r="AW149" s="42">
        <v>0.2</v>
      </c>
      <c r="AX149" s="42">
        <v>0.8</v>
      </c>
      <c r="AY149" s="41" t="e">
        <f t="shared" si="134"/>
        <v>#DIV/0!</v>
      </c>
      <c r="AZ149" s="41" t="e">
        <f t="shared" si="135"/>
        <v>#DIV/0!</v>
      </c>
      <c r="BA149" s="41" t="e">
        <f t="shared" si="136"/>
        <v>#DIV/0!</v>
      </c>
      <c r="BB149" s="41" t="e">
        <f t="shared" si="137"/>
        <v>#DIV/0!</v>
      </c>
      <c r="BC149" s="41" t="e">
        <f t="shared" si="138"/>
        <v>#DIV/0!</v>
      </c>
      <c r="BD149" s="41" t="e">
        <f t="shared" si="139"/>
        <v>#DIV/0!</v>
      </c>
      <c r="BE149" s="41" t="e">
        <f t="shared" si="140"/>
        <v>#DIV/0!</v>
      </c>
      <c r="BF149" s="41" t="e">
        <f t="shared" si="141"/>
        <v>#DIV/0!</v>
      </c>
      <c r="BG149" s="156" t="e">
        <f t="shared" si="142"/>
        <v>#DIV/0!</v>
      </c>
      <c r="BH149" s="153" t="e">
        <f t="shared" si="143"/>
        <v>#DIV/0!</v>
      </c>
      <c r="BI149" s="153" t="e">
        <f t="shared" si="144"/>
        <v>#DIV/0!</v>
      </c>
      <c r="BJ149" s="153" t="e">
        <f t="shared" si="145"/>
        <v>#DIV/0!</v>
      </c>
      <c r="BK149" s="243" t="e">
        <f>AVERAGEIF(BG149:BG158,"&lt;&gt;#¡DIV/0!")</f>
        <v>#DIV/0!</v>
      </c>
      <c r="BL149" s="243" t="e">
        <f t="shared" ref="BL149:BN149" si="152">AVERAGEIF(BH149:BH158,"&lt;&gt;#¡DIV/0!")</f>
        <v>#DIV/0!</v>
      </c>
      <c r="BM149" s="243" t="e">
        <f t="shared" si="152"/>
        <v>#DIV/0!</v>
      </c>
      <c r="BN149" s="243" t="e">
        <f t="shared" si="152"/>
        <v>#DIV/0!</v>
      </c>
      <c r="BO149" s="270" t="e">
        <f t="shared" ref="BO149" si="153">+C149*BK149</f>
        <v>#DIV/0!</v>
      </c>
      <c r="BP149" s="270" t="e">
        <f t="shared" ref="BP149" si="154">+C149*BL149</f>
        <v>#DIV/0!</v>
      </c>
      <c r="BQ149" s="270" t="e">
        <f t="shared" ref="BQ149" si="155">+C149*BM149</f>
        <v>#DIV/0!</v>
      </c>
      <c r="BR149" s="270" t="e">
        <f t="shared" ref="BR149" si="156">+C149*BN149</f>
        <v>#DIV/0!</v>
      </c>
      <c r="BS149" s="245" t="e">
        <f t="shared" ref="BS149" si="157">SUM(BO149:BR158)</f>
        <v>#DIV/0!</v>
      </c>
    </row>
    <row r="150" spans="1:71" s="2" customFormat="1" x14ac:dyDescent="0.25">
      <c r="A150" s="248"/>
      <c r="B150" s="252"/>
      <c r="C150" s="255"/>
      <c r="D150" s="259"/>
      <c r="E150" s="82"/>
      <c r="F150" s="197"/>
      <c r="G150" s="278"/>
      <c r="H150" s="112"/>
      <c r="I150" s="113"/>
      <c r="J150" s="113"/>
      <c r="K150" s="113"/>
      <c r="L150" s="235"/>
      <c r="M150" s="94"/>
      <c r="N150" s="79">
        <v>2</v>
      </c>
      <c r="O150" s="15"/>
      <c r="P150" s="16"/>
      <c r="Q150" s="16"/>
      <c r="R150" s="56"/>
      <c r="S150" s="119"/>
      <c r="T150" s="120"/>
      <c r="U150" s="120"/>
      <c r="V150" s="121"/>
      <c r="W150" s="75"/>
      <c r="X150" s="17"/>
      <c r="Y150" s="18"/>
      <c r="Z150" s="18"/>
      <c r="AA150" s="18"/>
      <c r="AB150" s="208"/>
      <c r="AC150" s="132"/>
      <c r="AD150" s="133"/>
      <c r="AE150" s="133"/>
      <c r="AF150" s="134"/>
      <c r="AH150" s="229"/>
      <c r="AI150" s="232"/>
      <c r="AJ150" s="97"/>
      <c r="AK150" s="19" t="e">
        <f t="shared" si="122"/>
        <v>#DIV/0!</v>
      </c>
      <c r="AL150" s="140" t="e">
        <f t="shared" si="123"/>
        <v>#DIV/0!</v>
      </c>
      <c r="AM150" s="140" t="e">
        <f t="shared" si="124"/>
        <v>#DIV/0!</v>
      </c>
      <c r="AN150" s="140" t="e">
        <f t="shared" si="125"/>
        <v>#DIV/0!</v>
      </c>
      <c r="AO150" s="31" t="e">
        <f t="shared" si="126"/>
        <v>#DIV/0!</v>
      </c>
      <c r="AP150" s="31" t="e">
        <f t="shared" si="127"/>
        <v>#DIV/0!</v>
      </c>
      <c r="AQ150" s="31" t="e">
        <f t="shared" si="128"/>
        <v>#DIV/0!</v>
      </c>
      <c r="AR150" s="31" t="e">
        <f t="shared" si="129"/>
        <v>#DIV/0!</v>
      </c>
      <c r="AS150" s="20" t="e">
        <f t="shared" si="130"/>
        <v>#DIV/0!</v>
      </c>
      <c r="AT150" s="20" t="e">
        <f t="shared" si="131"/>
        <v>#DIV/0!</v>
      </c>
      <c r="AU150" s="20" t="e">
        <f t="shared" si="132"/>
        <v>#DIV/0!</v>
      </c>
      <c r="AV150" s="20" t="e">
        <f t="shared" si="133"/>
        <v>#DIV/0!</v>
      </c>
      <c r="AW150" s="21">
        <v>0.2</v>
      </c>
      <c r="AX150" s="21">
        <v>0.8</v>
      </c>
      <c r="AY150" s="20" t="e">
        <f t="shared" si="134"/>
        <v>#DIV/0!</v>
      </c>
      <c r="AZ150" s="20" t="e">
        <f t="shared" si="135"/>
        <v>#DIV/0!</v>
      </c>
      <c r="BA150" s="20" t="e">
        <f t="shared" si="136"/>
        <v>#DIV/0!</v>
      </c>
      <c r="BB150" s="20" t="e">
        <f t="shared" si="137"/>
        <v>#DIV/0!</v>
      </c>
      <c r="BC150" s="20" t="e">
        <f t="shared" si="138"/>
        <v>#DIV/0!</v>
      </c>
      <c r="BD150" s="20" t="e">
        <f t="shared" si="139"/>
        <v>#DIV/0!</v>
      </c>
      <c r="BE150" s="20" t="e">
        <f t="shared" si="140"/>
        <v>#DIV/0!</v>
      </c>
      <c r="BF150" s="20" t="e">
        <f t="shared" si="141"/>
        <v>#DIV/0!</v>
      </c>
      <c r="BG150" s="154" t="e">
        <f t="shared" si="142"/>
        <v>#DIV/0!</v>
      </c>
      <c r="BH150" s="154" t="e">
        <f t="shared" si="143"/>
        <v>#DIV/0!</v>
      </c>
      <c r="BI150" s="154" t="e">
        <f t="shared" si="144"/>
        <v>#DIV/0!</v>
      </c>
      <c r="BJ150" s="154" t="e">
        <f t="shared" si="145"/>
        <v>#DIV/0!</v>
      </c>
      <c r="BK150" s="243"/>
      <c r="BL150" s="243"/>
      <c r="BM150" s="243"/>
      <c r="BN150" s="243"/>
      <c r="BO150" s="271"/>
      <c r="BP150" s="271"/>
      <c r="BQ150" s="271"/>
      <c r="BR150" s="271"/>
      <c r="BS150" s="245"/>
    </row>
    <row r="151" spans="1:71" s="2" customFormat="1" x14ac:dyDescent="0.25">
      <c r="A151" s="248"/>
      <c r="B151" s="252"/>
      <c r="C151" s="255"/>
      <c r="D151" s="259"/>
      <c r="E151" s="82"/>
      <c r="F151" s="197"/>
      <c r="G151" s="278"/>
      <c r="H151" s="112"/>
      <c r="I151" s="113"/>
      <c r="J151" s="113"/>
      <c r="K151" s="113"/>
      <c r="L151" s="235"/>
      <c r="M151" s="94"/>
      <c r="N151" s="79">
        <v>3</v>
      </c>
      <c r="O151" s="15"/>
      <c r="P151" s="16"/>
      <c r="Q151" s="16"/>
      <c r="R151" s="56"/>
      <c r="S151" s="119"/>
      <c r="T151" s="120"/>
      <c r="U151" s="120"/>
      <c r="V151" s="121"/>
      <c r="W151" s="75"/>
      <c r="X151" s="17"/>
      <c r="Y151" s="18"/>
      <c r="Z151" s="18"/>
      <c r="AA151" s="18"/>
      <c r="AB151" s="208"/>
      <c r="AC151" s="132"/>
      <c r="AD151" s="133"/>
      <c r="AE151" s="133"/>
      <c r="AF151" s="134"/>
      <c r="AH151" s="229"/>
      <c r="AI151" s="232"/>
      <c r="AJ151" s="97"/>
      <c r="AK151" s="19" t="e">
        <f t="shared" si="122"/>
        <v>#DIV/0!</v>
      </c>
      <c r="AL151" s="140" t="e">
        <f t="shared" si="123"/>
        <v>#DIV/0!</v>
      </c>
      <c r="AM151" s="140" t="e">
        <f t="shared" si="124"/>
        <v>#DIV/0!</v>
      </c>
      <c r="AN151" s="140" t="e">
        <f t="shared" si="125"/>
        <v>#DIV/0!</v>
      </c>
      <c r="AO151" s="31" t="e">
        <f t="shared" si="126"/>
        <v>#DIV/0!</v>
      </c>
      <c r="AP151" s="31" t="e">
        <f t="shared" si="127"/>
        <v>#DIV/0!</v>
      </c>
      <c r="AQ151" s="31" t="e">
        <f t="shared" si="128"/>
        <v>#DIV/0!</v>
      </c>
      <c r="AR151" s="31" t="e">
        <f t="shared" si="129"/>
        <v>#DIV/0!</v>
      </c>
      <c r="AS151" s="20" t="e">
        <f t="shared" si="130"/>
        <v>#DIV/0!</v>
      </c>
      <c r="AT151" s="20" t="e">
        <f t="shared" si="131"/>
        <v>#DIV/0!</v>
      </c>
      <c r="AU151" s="20" t="e">
        <f t="shared" si="132"/>
        <v>#DIV/0!</v>
      </c>
      <c r="AV151" s="20" t="e">
        <f t="shared" si="133"/>
        <v>#DIV/0!</v>
      </c>
      <c r="AW151" s="21">
        <v>0.2</v>
      </c>
      <c r="AX151" s="21">
        <v>0.8</v>
      </c>
      <c r="AY151" s="20" t="e">
        <f t="shared" si="134"/>
        <v>#DIV/0!</v>
      </c>
      <c r="AZ151" s="20" t="e">
        <f t="shared" si="135"/>
        <v>#DIV/0!</v>
      </c>
      <c r="BA151" s="20" t="e">
        <f t="shared" si="136"/>
        <v>#DIV/0!</v>
      </c>
      <c r="BB151" s="20" t="e">
        <f t="shared" si="137"/>
        <v>#DIV/0!</v>
      </c>
      <c r="BC151" s="20" t="e">
        <f t="shared" si="138"/>
        <v>#DIV/0!</v>
      </c>
      <c r="BD151" s="20" t="e">
        <f t="shared" si="139"/>
        <v>#DIV/0!</v>
      </c>
      <c r="BE151" s="20" t="e">
        <f t="shared" si="140"/>
        <v>#DIV/0!</v>
      </c>
      <c r="BF151" s="20" t="e">
        <f t="shared" si="141"/>
        <v>#DIV/0!</v>
      </c>
      <c r="BG151" s="154" t="e">
        <f t="shared" si="142"/>
        <v>#DIV/0!</v>
      </c>
      <c r="BH151" s="154" t="e">
        <f t="shared" si="143"/>
        <v>#DIV/0!</v>
      </c>
      <c r="BI151" s="154" t="e">
        <f t="shared" si="144"/>
        <v>#DIV/0!</v>
      </c>
      <c r="BJ151" s="154" t="e">
        <f t="shared" si="145"/>
        <v>#DIV/0!</v>
      </c>
      <c r="BK151" s="243"/>
      <c r="BL151" s="243"/>
      <c r="BM151" s="243"/>
      <c r="BN151" s="243"/>
      <c r="BO151" s="271"/>
      <c r="BP151" s="271"/>
      <c r="BQ151" s="271"/>
      <c r="BR151" s="271"/>
      <c r="BS151" s="245"/>
    </row>
    <row r="152" spans="1:71" s="2" customFormat="1" x14ac:dyDescent="0.25">
      <c r="A152" s="248"/>
      <c r="B152" s="252"/>
      <c r="C152" s="255"/>
      <c r="D152" s="259"/>
      <c r="E152" s="82"/>
      <c r="F152" s="197"/>
      <c r="G152" s="278"/>
      <c r="H152" s="112"/>
      <c r="I152" s="113"/>
      <c r="J152" s="113"/>
      <c r="K152" s="113"/>
      <c r="L152" s="235"/>
      <c r="M152" s="94"/>
      <c r="N152" s="79">
        <v>4</v>
      </c>
      <c r="O152" s="15"/>
      <c r="P152" s="16"/>
      <c r="Q152" s="16"/>
      <c r="R152" s="56"/>
      <c r="S152" s="119"/>
      <c r="T152" s="120"/>
      <c r="U152" s="120"/>
      <c r="V152" s="121"/>
      <c r="W152" s="75"/>
      <c r="X152" s="17"/>
      <c r="Y152" s="18"/>
      <c r="Z152" s="18"/>
      <c r="AA152" s="18"/>
      <c r="AB152" s="208"/>
      <c r="AC152" s="132"/>
      <c r="AD152" s="133"/>
      <c r="AE152" s="133"/>
      <c r="AF152" s="134"/>
      <c r="AH152" s="229"/>
      <c r="AI152" s="232"/>
      <c r="AJ152" s="97"/>
      <c r="AK152" s="19" t="e">
        <f t="shared" si="122"/>
        <v>#DIV/0!</v>
      </c>
      <c r="AL152" s="140" t="e">
        <f t="shared" si="123"/>
        <v>#DIV/0!</v>
      </c>
      <c r="AM152" s="140" t="e">
        <f t="shared" si="124"/>
        <v>#DIV/0!</v>
      </c>
      <c r="AN152" s="140" t="e">
        <f t="shared" si="125"/>
        <v>#DIV/0!</v>
      </c>
      <c r="AO152" s="31" t="e">
        <f t="shared" si="126"/>
        <v>#DIV/0!</v>
      </c>
      <c r="AP152" s="31" t="e">
        <f t="shared" si="127"/>
        <v>#DIV/0!</v>
      </c>
      <c r="AQ152" s="31" t="e">
        <f t="shared" si="128"/>
        <v>#DIV/0!</v>
      </c>
      <c r="AR152" s="31" t="e">
        <f t="shared" si="129"/>
        <v>#DIV/0!</v>
      </c>
      <c r="AS152" s="20" t="e">
        <f t="shared" si="130"/>
        <v>#DIV/0!</v>
      </c>
      <c r="AT152" s="20" t="e">
        <f t="shared" si="131"/>
        <v>#DIV/0!</v>
      </c>
      <c r="AU152" s="20" t="e">
        <f t="shared" si="132"/>
        <v>#DIV/0!</v>
      </c>
      <c r="AV152" s="20" t="e">
        <f t="shared" si="133"/>
        <v>#DIV/0!</v>
      </c>
      <c r="AW152" s="21">
        <v>0.2</v>
      </c>
      <c r="AX152" s="21">
        <v>0.8</v>
      </c>
      <c r="AY152" s="20" t="e">
        <f t="shared" si="134"/>
        <v>#DIV/0!</v>
      </c>
      <c r="AZ152" s="20" t="e">
        <f t="shared" si="135"/>
        <v>#DIV/0!</v>
      </c>
      <c r="BA152" s="20" t="e">
        <f t="shared" si="136"/>
        <v>#DIV/0!</v>
      </c>
      <c r="BB152" s="20" t="e">
        <f t="shared" si="137"/>
        <v>#DIV/0!</v>
      </c>
      <c r="BC152" s="20" t="e">
        <f t="shared" si="138"/>
        <v>#DIV/0!</v>
      </c>
      <c r="BD152" s="20" t="e">
        <f t="shared" si="139"/>
        <v>#DIV/0!</v>
      </c>
      <c r="BE152" s="20" t="e">
        <f t="shared" si="140"/>
        <v>#DIV/0!</v>
      </c>
      <c r="BF152" s="20" t="e">
        <f t="shared" si="141"/>
        <v>#DIV/0!</v>
      </c>
      <c r="BG152" s="154" t="e">
        <f t="shared" si="142"/>
        <v>#DIV/0!</v>
      </c>
      <c r="BH152" s="154" t="e">
        <f t="shared" si="143"/>
        <v>#DIV/0!</v>
      </c>
      <c r="BI152" s="154" t="e">
        <f t="shared" si="144"/>
        <v>#DIV/0!</v>
      </c>
      <c r="BJ152" s="154" t="e">
        <f t="shared" si="145"/>
        <v>#DIV/0!</v>
      </c>
      <c r="BK152" s="243"/>
      <c r="BL152" s="243"/>
      <c r="BM152" s="243"/>
      <c r="BN152" s="243"/>
      <c r="BO152" s="271"/>
      <c r="BP152" s="271"/>
      <c r="BQ152" s="271"/>
      <c r="BR152" s="271"/>
      <c r="BS152" s="245"/>
    </row>
    <row r="153" spans="1:71" s="2" customFormat="1" x14ac:dyDescent="0.25">
      <c r="A153" s="248"/>
      <c r="B153" s="252"/>
      <c r="C153" s="255"/>
      <c r="D153" s="259"/>
      <c r="E153" s="82"/>
      <c r="F153" s="197"/>
      <c r="G153" s="278"/>
      <c r="H153" s="112"/>
      <c r="I153" s="113"/>
      <c r="J153" s="113"/>
      <c r="K153" s="113"/>
      <c r="L153" s="235"/>
      <c r="M153" s="94"/>
      <c r="N153" s="79">
        <v>5</v>
      </c>
      <c r="O153" s="15"/>
      <c r="P153" s="16"/>
      <c r="Q153" s="16"/>
      <c r="R153" s="56"/>
      <c r="S153" s="119"/>
      <c r="T153" s="120"/>
      <c r="U153" s="120"/>
      <c r="V153" s="121"/>
      <c r="W153" s="75"/>
      <c r="X153" s="17"/>
      <c r="Y153" s="18"/>
      <c r="Z153" s="18"/>
      <c r="AA153" s="18"/>
      <c r="AB153" s="208"/>
      <c r="AC153" s="132"/>
      <c r="AD153" s="133"/>
      <c r="AE153" s="133"/>
      <c r="AF153" s="134"/>
      <c r="AH153" s="229"/>
      <c r="AI153" s="232"/>
      <c r="AJ153" s="97"/>
      <c r="AK153" s="19" t="e">
        <f t="shared" si="122"/>
        <v>#DIV/0!</v>
      </c>
      <c r="AL153" s="140" t="e">
        <f t="shared" si="123"/>
        <v>#DIV/0!</v>
      </c>
      <c r="AM153" s="140" t="e">
        <f t="shared" si="124"/>
        <v>#DIV/0!</v>
      </c>
      <c r="AN153" s="140" t="e">
        <f t="shared" si="125"/>
        <v>#DIV/0!</v>
      </c>
      <c r="AO153" s="31" t="e">
        <f t="shared" si="126"/>
        <v>#DIV/0!</v>
      </c>
      <c r="AP153" s="31" t="e">
        <f t="shared" si="127"/>
        <v>#DIV/0!</v>
      </c>
      <c r="AQ153" s="31" t="e">
        <f t="shared" si="128"/>
        <v>#DIV/0!</v>
      </c>
      <c r="AR153" s="31" t="e">
        <f t="shared" si="129"/>
        <v>#DIV/0!</v>
      </c>
      <c r="AS153" s="20" t="e">
        <f t="shared" si="130"/>
        <v>#DIV/0!</v>
      </c>
      <c r="AT153" s="20" t="e">
        <f t="shared" si="131"/>
        <v>#DIV/0!</v>
      </c>
      <c r="AU153" s="20" t="e">
        <f t="shared" si="132"/>
        <v>#DIV/0!</v>
      </c>
      <c r="AV153" s="20" t="e">
        <f t="shared" si="133"/>
        <v>#DIV/0!</v>
      </c>
      <c r="AW153" s="21">
        <v>0.2</v>
      </c>
      <c r="AX153" s="21">
        <v>0.8</v>
      </c>
      <c r="AY153" s="20" t="e">
        <f t="shared" si="134"/>
        <v>#DIV/0!</v>
      </c>
      <c r="AZ153" s="20" t="e">
        <f t="shared" si="135"/>
        <v>#DIV/0!</v>
      </c>
      <c r="BA153" s="20" t="e">
        <f t="shared" si="136"/>
        <v>#DIV/0!</v>
      </c>
      <c r="BB153" s="20" t="e">
        <f t="shared" si="137"/>
        <v>#DIV/0!</v>
      </c>
      <c r="BC153" s="20" t="e">
        <f t="shared" si="138"/>
        <v>#DIV/0!</v>
      </c>
      <c r="BD153" s="20" t="e">
        <f t="shared" si="139"/>
        <v>#DIV/0!</v>
      </c>
      <c r="BE153" s="20" t="e">
        <f t="shared" si="140"/>
        <v>#DIV/0!</v>
      </c>
      <c r="BF153" s="20" t="e">
        <f t="shared" si="141"/>
        <v>#DIV/0!</v>
      </c>
      <c r="BG153" s="154" t="e">
        <f t="shared" si="142"/>
        <v>#DIV/0!</v>
      </c>
      <c r="BH153" s="154" t="e">
        <f t="shared" si="143"/>
        <v>#DIV/0!</v>
      </c>
      <c r="BI153" s="154" t="e">
        <f t="shared" si="144"/>
        <v>#DIV/0!</v>
      </c>
      <c r="BJ153" s="154" t="e">
        <f t="shared" si="145"/>
        <v>#DIV/0!</v>
      </c>
      <c r="BK153" s="243"/>
      <c r="BL153" s="243"/>
      <c r="BM153" s="243"/>
      <c r="BN153" s="243"/>
      <c r="BO153" s="271"/>
      <c r="BP153" s="271"/>
      <c r="BQ153" s="271"/>
      <c r="BR153" s="271"/>
      <c r="BS153" s="245"/>
    </row>
    <row r="154" spans="1:71" s="2" customFormat="1" x14ac:dyDescent="0.25">
      <c r="A154" s="248"/>
      <c r="B154" s="252"/>
      <c r="C154" s="255"/>
      <c r="D154" s="259"/>
      <c r="E154" s="82"/>
      <c r="F154" s="197"/>
      <c r="G154" s="278"/>
      <c r="H154" s="112"/>
      <c r="I154" s="113"/>
      <c r="J154" s="113"/>
      <c r="K154" s="113"/>
      <c r="L154" s="235"/>
      <c r="M154" s="94"/>
      <c r="N154" s="79">
        <v>6</v>
      </c>
      <c r="O154" s="15"/>
      <c r="P154" s="16"/>
      <c r="Q154" s="16"/>
      <c r="R154" s="56"/>
      <c r="S154" s="119"/>
      <c r="T154" s="120"/>
      <c r="U154" s="120"/>
      <c r="V154" s="121"/>
      <c r="W154" s="75"/>
      <c r="X154" s="17"/>
      <c r="Y154" s="18"/>
      <c r="Z154" s="18"/>
      <c r="AA154" s="18"/>
      <c r="AB154" s="208"/>
      <c r="AC154" s="132"/>
      <c r="AD154" s="133"/>
      <c r="AE154" s="133"/>
      <c r="AF154" s="134"/>
      <c r="AH154" s="229"/>
      <c r="AI154" s="232"/>
      <c r="AJ154" s="97"/>
      <c r="AK154" s="19" t="e">
        <f t="shared" si="122"/>
        <v>#DIV/0!</v>
      </c>
      <c r="AL154" s="140" t="e">
        <f t="shared" si="123"/>
        <v>#DIV/0!</v>
      </c>
      <c r="AM154" s="140" t="e">
        <f t="shared" si="124"/>
        <v>#DIV/0!</v>
      </c>
      <c r="AN154" s="140" t="e">
        <f t="shared" si="125"/>
        <v>#DIV/0!</v>
      </c>
      <c r="AO154" s="31" t="e">
        <f t="shared" si="126"/>
        <v>#DIV/0!</v>
      </c>
      <c r="AP154" s="31" t="e">
        <f t="shared" si="127"/>
        <v>#DIV/0!</v>
      </c>
      <c r="AQ154" s="31" t="e">
        <f t="shared" si="128"/>
        <v>#DIV/0!</v>
      </c>
      <c r="AR154" s="31" t="e">
        <f t="shared" si="129"/>
        <v>#DIV/0!</v>
      </c>
      <c r="AS154" s="20" t="e">
        <f t="shared" si="130"/>
        <v>#DIV/0!</v>
      </c>
      <c r="AT154" s="20" t="e">
        <f t="shared" si="131"/>
        <v>#DIV/0!</v>
      </c>
      <c r="AU154" s="20" t="e">
        <f t="shared" si="132"/>
        <v>#DIV/0!</v>
      </c>
      <c r="AV154" s="20" t="e">
        <f t="shared" si="133"/>
        <v>#DIV/0!</v>
      </c>
      <c r="AW154" s="21">
        <v>0.2</v>
      </c>
      <c r="AX154" s="21">
        <v>0.8</v>
      </c>
      <c r="AY154" s="20" t="e">
        <f t="shared" si="134"/>
        <v>#DIV/0!</v>
      </c>
      <c r="AZ154" s="20" t="e">
        <f t="shared" si="135"/>
        <v>#DIV/0!</v>
      </c>
      <c r="BA154" s="20" t="e">
        <f t="shared" si="136"/>
        <v>#DIV/0!</v>
      </c>
      <c r="BB154" s="20" t="e">
        <f t="shared" si="137"/>
        <v>#DIV/0!</v>
      </c>
      <c r="BC154" s="20" t="e">
        <f t="shared" si="138"/>
        <v>#DIV/0!</v>
      </c>
      <c r="BD154" s="20" t="e">
        <f t="shared" si="139"/>
        <v>#DIV/0!</v>
      </c>
      <c r="BE154" s="20" t="e">
        <f t="shared" si="140"/>
        <v>#DIV/0!</v>
      </c>
      <c r="BF154" s="20" t="e">
        <f t="shared" si="141"/>
        <v>#DIV/0!</v>
      </c>
      <c r="BG154" s="154" t="e">
        <f t="shared" si="142"/>
        <v>#DIV/0!</v>
      </c>
      <c r="BH154" s="154" t="e">
        <f t="shared" si="143"/>
        <v>#DIV/0!</v>
      </c>
      <c r="BI154" s="154" t="e">
        <f t="shared" si="144"/>
        <v>#DIV/0!</v>
      </c>
      <c r="BJ154" s="154" t="e">
        <f t="shared" si="145"/>
        <v>#DIV/0!</v>
      </c>
      <c r="BK154" s="243"/>
      <c r="BL154" s="243"/>
      <c r="BM154" s="243"/>
      <c r="BN154" s="243"/>
      <c r="BO154" s="271"/>
      <c r="BP154" s="271"/>
      <c r="BQ154" s="271"/>
      <c r="BR154" s="271"/>
      <c r="BS154" s="245"/>
    </row>
    <row r="155" spans="1:71" s="2" customFormat="1" x14ac:dyDescent="0.25">
      <c r="A155" s="248"/>
      <c r="B155" s="252"/>
      <c r="C155" s="255"/>
      <c r="D155" s="259"/>
      <c r="E155" s="82"/>
      <c r="F155" s="197"/>
      <c r="G155" s="278"/>
      <c r="H155" s="112"/>
      <c r="I155" s="113"/>
      <c r="J155" s="113"/>
      <c r="K155" s="113"/>
      <c r="L155" s="235"/>
      <c r="M155" s="94"/>
      <c r="N155" s="79">
        <v>7</v>
      </c>
      <c r="O155" s="15"/>
      <c r="P155" s="16"/>
      <c r="Q155" s="16"/>
      <c r="R155" s="56"/>
      <c r="S155" s="119"/>
      <c r="T155" s="120"/>
      <c r="U155" s="120"/>
      <c r="V155" s="121"/>
      <c r="W155" s="75"/>
      <c r="X155" s="17"/>
      <c r="Y155" s="18"/>
      <c r="Z155" s="18"/>
      <c r="AA155" s="18"/>
      <c r="AB155" s="208"/>
      <c r="AC155" s="132"/>
      <c r="AD155" s="133"/>
      <c r="AE155" s="133"/>
      <c r="AF155" s="134"/>
      <c r="AH155" s="229"/>
      <c r="AI155" s="232"/>
      <c r="AJ155" s="97"/>
      <c r="AK155" s="19" t="e">
        <f t="shared" si="122"/>
        <v>#DIV/0!</v>
      </c>
      <c r="AL155" s="140" t="e">
        <f t="shared" si="123"/>
        <v>#DIV/0!</v>
      </c>
      <c r="AM155" s="140" t="e">
        <f t="shared" si="124"/>
        <v>#DIV/0!</v>
      </c>
      <c r="AN155" s="140" t="e">
        <f t="shared" si="125"/>
        <v>#DIV/0!</v>
      </c>
      <c r="AO155" s="31" t="e">
        <f t="shared" si="126"/>
        <v>#DIV/0!</v>
      </c>
      <c r="AP155" s="31" t="e">
        <f t="shared" si="127"/>
        <v>#DIV/0!</v>
      </c>
      <c r="AQ155" s="31" t="e">
        <f t="shared" si="128"/>
        <v>#DIV/0!</v>
      </c>
      <c r="AR155" s="31" t="e">
        <f t="shared" si="129"/>
        <v>#DIV/0!</v>
      </c>
      <c r="AS155" s="20" t="e">
        <f t="shared" si="130"/>
        <v>#DIV/0!</v>
      </c>
      <c r="AT155" s="20" t="e">
        <f t="shared" si="131"/>
        <v>#DIV/0!</v>
      </c>
      <c r="AU155" s="20" t="e">
        <f t="shared" si="132"/>
        <v>#DIV/0!</v>
      </c>
      <c r="AV155" s="20" t="e">
        <f t="shared" si="133"/>
        <v>#DIV/0!</v>
      </c>
      <c r="AW155" s="21">
        <v>0.2</v>
      </c>
      <c r="AX155" s="21">
        <v>0.8</v>
      </c>
      <c r="AY155" s="20" t="e">
        <f t="shared" si="134"/>
        <v>#DIV/0!</v>
      </c>
      <c r="AZ155" s="20" t="e">
        <f t="shared" si="135"/>
        <v>#DIV/0!</v>
      </c>
      <c r="BA155" s="20" t="e">
        <f t="shared" si="136"/>
        <v>#DIV/0!</v>
      </c>
      <c r="BB155" s="20" t="e">
        <f t="shared" si="137"/>
        <v>#DIV/0!</v>
      </c>
      <c r="BC155" s="20" t="e">
        <f t="shared" si="138"/>
        <v>#DIV/0!</v>
      </c>
      <c r="BD155" s="20" t="e">
        <f t="shared" si="139"/>
        <v>#DIV/0!</v>
      </c>
      <c r="BE155" s="20" t="e">
        <f t="shared" si="140"/>
        <v>#DIV/0!</v>
      </c>
      <c r="BF155" s="20" t="e">
        <f t="shared" si="141"/>
        <v>#DIV/0!</v>
      </c>
      <c r="BG155" s="154" t="e">
        <f t="shared" si="142"/>
        <v>#DIV/0!</v>
      </c>
      <c r="BH155" s="154" t="e">
        <f t="shared" si="143"/>
        <v>#DIV/0!</v>
      </c>
      <c r="BI155" s="154" t="e">
        <f t="shared" si="144"/>
        <v>#DIV/0!</v>
      </c>
      <c r="BJ155" s="154" t="e">
        <f t="shared" si="145"/>
        <v>#DIV/0!</v>
      </c>
      <c r="BK155" s="243"/>
      <c r="BL155" s="243"/>
      <c r="BM155" s="243"/>
      <c r="BN155" s="243"/>
      <c r="BO155" s="271"/>
      <c r="BP155" s="271"/>
      <c r="BQ155" s="271"/>
      <c r="BR155" s="271"/>
      <c r="BS155" s="245"/>
    </row>
    <row r="156" spans="1:71" s="2" customFormat="1" x14ac:dyDescent="0.25">
      <c r="A156" s="248"/>
      <c r="B156" s="252"/>
      <c r="C156" s="255"/>
      <c r="D156" s="259"/>
      <c r="E156" s="82"/>
      <c r="F156" s="197"/>
      <c r="G156" s="278"/>
      <c r="H156" s="112"/>
      <c r="I156" s="113"/>
      <c r="J156" s="113"/>
      <c r="K156" s="113"/>
      <c r="L156" s="235"/>
      <c r="M156" s="94"/>
      <c r="N156" s="79">
        <v>8</v>
      </c>
      <c r="O156" s="15"/>
      <c r="P156" s="16"/>
      <c r="Q156" s="16"/>
      <c r="R156" s="56"/>
      <c r="S156" s="119"/>
      <c r="T156" s="120"/>
      <c r="U156" s="120"/>
      <c r="V156" s="121"/>
      <c r="W156" s="75"/>
      <c r="X156" s="17"/>
      <c r="Y156" s="18"/>
      <c r="Z156" s="18"/>
      <c r="AA156" s="18"/>
      <c r="AB156" s="208"/>
      <c r="AC156" s="132"/>
      <c r="AD156" s="133"/>
      <c r="AE156" s="133"/>
      <c r="AF156" s="134"/>
      <c r="AH156" s="229"/>
      <c r="AI156" s="232"/>
      <c r="AJ156" s="97"/>
      <c r="AK156" s="19" t="e">
        <f t="shared" si="122"/>
        <v>#DIV/0!</v>
      </c>
      <c r="AL156" s="140" t="e">
        <f t="shared" si="123"/>
        <v>#DIV/0!</v>
      </c>
      <c r="AM156" s="140" t="e">
        <f t="shared" si="124"/>
        <v>#DIV/0!</v>
      </c>
      <c r="AN156" s="140" t="e">
        <f t="shared" si="125"/>
        <v>#DIV/0!</v>
      </c>
      <c r="AO156" s="31" t="e">
        <f t="shared" si="126"/>
        <v>#DIV/0!</v>
      </c>
      <c r="AP156" s="31" t="e">
        <f t="shared" si="127"/>
        <v>#DIV/0!</v>
      </c>
      <c r="AQ156" s="31" t="e">
        <f t="shared" si="128"/>
        <v>#DIV/0!</v>
      </c>
      <c r="AR156" s="31" t="e">
        <f t="shared" si="129"/>
        <v>#DIV/0!</v>
      </c>
      <c r="AS156" s="20" t="e">
        <f t="shared" si="130"/>
        <v>#DIV/0!</v>
      </c>
      <c r="AT156" s="20" t="e">
        <f t="shared" si="131"/>
        <v>#DIV/0!</v>
      </c>
      <c r="AU156" s="20" t="e">
        <f t="shared" si="132"/>
        <v>#DIV/0!</v>
      </c>
      <c r="AV156" s="20" t="e">
        <f t="shared" si="133"/>
        <v>#DIV/0!</v>
      </c>
      <c r="AW156" s="21">
        <v>0.2</v>
      </c>
      <c r="AX156" s="21">
        <v>0.8</v>
      </c>
      <c r="AY156" s="20" t="e">
        <f t="shared" si="134"/>
        <v>#DIV/0!</v>
      </c>
      <c r="AZ156" s="20" t="e">
        <f t="shared" si="135"/>
        <v>#DIV/0!</v>
      </c>
      <c r="BA156" s="20" t="e">
        <f t="shared" si="136"/>
        <v>#DIV/0!</v>
      </c>
      <c r="BB156" s="20" t="e">
        <f t="shared" si="137"/>
        <v>#DIV/0!</v>
      </c>
      <c r="BC156" s="20" t="e">
        <f t="shared" si="138"/>
        <v>#DIV/0!</v>
      </c>
      <c r="BD156" s="20" t="e">
        <f t="shared" si="139"/>
        <v>#DIV/0!</v>
      </c>
      <c r="BE156" s="20" t="e">
        <f t="shared" si="140"/>
        <v>#DIV/0!</v>
      </c>
      <c r="BF156" s="20" t="e">
        <f t="shared" si="141"/>
        <v>#DIV/0!</v>
      </c>
      <c r="BG156" s="154" t="e">
        <f t="shared" si="142"/>
        <v>#DIV/0!</v>
      </c>
      <c r="BH156" s="154" t="e">
        <f t="shared" si="143"/>
        <v>#DIV/0!</v>
      </c>
      <c r="BI156" s="154" t="e">
        <f t="shared" si="144"/>
        <v>#DIV/0!</v>
      </c>
      <c r="BJ156" s="154" t="e">
        <f t="shared" si="145"/>
        <v>#DIV/0!</v>
      </c>
      <c r="BK156" s="243"/>
      <c r="BL156" s="243"/>
      <c r="BM156" s="243"/>
      <c r="BN156" s="243"/>
      <c r="BO156" s="271"/>
      <c r="BP156" s="271"/>
      <c r="BQ156" s="271"/>
      <c r="BR156" s="271"/>
      <c r="BS156" s="245"/>
    </row>
    <row r="157" spans="1:71" s="2" customFormat="1" x14ac:dyDescent="0.25">
      <c r="A157" s="248"/>
      <c r="B157" s="252"/>
      <c r="C157" s="255"/>
      <c r="D157" s="259"/>
      <c r="E157" s="82"/>
      <c r="F157" s="197"/>
      <c r="G157" s="278"/>
      <c r="H157" s="112"/>
      <c r="I157" s="113"/>
      <c r="J157" s="113"/>
      <c r="K157" s="113"/>
      <c r="L157" s="235"/>
      <c r="M157" s="94"/>
      <c r="N157" s="79">
        <v>9</v>
      </c>
      <c r="O157" s="15"/>
      <c r="P157" s="16"/>
      <c r="Q157" s="16"/>
      <c r="R157" s="56"/>
      <c r="S157" s="119"/>
      <c r="T157" s="120"/>
      <c r="U157" s="120"/>
      <c r="V157" s="121"/>
      <c r="W157" s="75"/>
      <c r="X157" s="17"/>
      <c r="Y157" s="18"/>
      <c r="Z157" s="18"/>
      <c r="AA157" s="18"/>
      <c r="AB157" s="208"/>
      <c r="AC157" s="132"/>
      <c r="AD157" s="133"/>
      <c r="AE157" s="133"/>
      <c r="AF157" s="134"/>
      <c r="AH157" s="229"/>
      <c r="AI157" s="232"/>
      <c r="AJ157" s="97"/>
      <c r="AK157" s="19" t="e">
        <f t="shared" si="122"/>
        <v>#DIV/0!</v>
      </c>
      <c r="AL157" s="140" t="e">
        <f t="shared" si="123"/>
        <v>#DIV/0!</v>
      </c>
      <c r="AM157" s="140" t="e">
        <f t="shared" si="124"/>
        <v>#DIV/0!</v>
      </c>
      <c r="AN157" s="140" t="e">
        <f t="shared" si="125"/>
        <v>#DIV/0!</v>
      </c>
      <c r="AO157" s="31" t="e">
        <f t="shared" si="126"/>
        <v>#DIV/0!</v>
      </c>
      <c r="AP157" s="31" t="e">
        <f t="shared" si="127"/>
        <v>#DIV/0!</v>
      </c>
      <c r="AQ157" s="31" t="e">
        <f t="shared" si="128"/>
        <v>#DIV/0!</v>
      </c>
      <c r="AR157" s="31" t="e">
        <f t="shared" si="129"/>
        <v>#DIV/0!</v>
      </c>
      <c r="AS157" s="20" t="e">
        <f t="shared" si="130"/>
        <v>#DIV/0!</v>
      </c>
      <c r="AT157" s="20" t="e">
        <f t="shared" si="131"/>
        <v>#DIV/0!</v>
      </c>
      <c r="AU157" s="20" t="e">
        <f t="shared" si="132"/>
        <v>#DIV/0!</v>
      </c>
      <c r="AV157" s="20" t="e">
        <f t="shared" si="133"/>
        <v>#DIV/0!</v>
      </c>
      <c r="AW157" s="21">
        <v>0.2</v>
      </c>
      <c r="AX157" s="21">
        <v>0.8</v>
      </c>
      <c r="AY157" s="20" t="e">
        <f t="shared" si="134"/>
        <v>#DIV/0!</v>
      </c>
      <c r="AZ157" s="20" t="e">
        <f t="shared" si="135"/>
        <v>#DIV/0!</v>
      </c>
      <c r="BA157" s="20" t="e">
        <f t="shared" si="136"/>
        <v>#DIV/0!</v>
      </c>
      <c r="BB157" s="20" t="e">
        <f t="shared" si="137"/>
        <v>#DIV/0!</v>
      </c>
      <c r="BC157" s="20" t="e">
        <f t="shared" si="138"/>
        <v>#DIV/0!</v>
      </c>
      <c r="BD157" s="20" t="e">
        <f t="shared" si="139"/>
        <v>#DIV/0!</v>
      </c>
      <c r="BE157" s="20" t="e">
        <f t="shared" si="140"/>
        <v>#DIV/0!</v>
      </c>
      <c r="BF157" s="20" t="e">
        <f t="shared" si="141"/>
        <v>#DIV/0!</v>
      </c>
      <c r="BG157" s="154" t="e">
        <f t="shared" si="142"/>
        <v>#DIV/0!</v>
      </c>
      <c r="BH157" s="154" t="e">
        <f t="shared" si="143"/>
        <v>#DIV/0!</v>
      </c>
      <c r="BI157" s="154" t="e">
        <f t="shared" si="144"/>
        <v>#DIV/0!</v>
      </c>
      <c r="BJ157" s="154" t="e">
        <f t="shared" si="145"/>
        <v>#DIV/0!</v>
      </c>
      <c r="BK157" s="243"/>
      <c r="BL157" s="243"/>
      <c r="BM157" s="243"/>
      <c r="BN157" s="243"/>
      <c r="BO157" s="271"/>
      <c r="BP157" s="271"/>
      <c r="BQ157" s="271"/>
      <c r="BR157" s="271"/>
      <c r="BS157" s="245"/>
    </row>
    <row r="158" spans="1:71" s="2" customFormat="1" ht="17.25" thickBot="1" x14ac:dyDescent="0.3">
      <c r="A158" s="250"/>
      <c r="B158" s="253"/>
      <c r="C158" s="257"/>
      <c r="D158" s="261"/>
      <c r="E158" s="84"/>
      <c r="F158" s="198"/>
      <c r="G158" s="279"/>
      <c r="H158" s="114"/>
      <c r="I158" s="115"/>
      <c r="J158" s="115"/>
      <c r="K158" s="115"/>
      <c r="L158" s="236"/>
      <c r="M158" s="94"/>
      <c r="N158" s="80">
        <v>10</v>
      </c>
      <c r="O158" s="49"/>
      <c r="P158" s="33"/>
      <c r="Q158" s="33"/>
      <c r="R158" s="87"/>
      <c r="S158" s="122"/>
      <c r="T158" s="123"/>
      <c r="U158" s="123"/>
      <c r="V158" s="124"/>
      <c r="W158" s="75"/>
      <c r="X158" s="34"/>
      <c r="Y158" s="36"/>
      <c r="Z158" s="36"/>
      <c r="AA158" s="36"/>
      <c r="AB158" s="210"/>
      <c r="AC158" s="135"/>
      <c r="AD158" s="136"/>
      <c r="AE158" s="136"/>
      <c r="AF158" s="137"/>
      <c r="AH158" s="230"/>
      <c r="AI158" s="233"/>
      <c r="AJ158" s="97"/>
      <c r="AK158" s="37" t="e">
        <f t="shared" si="122"/>
        <v>#DIV/0!</v>
      </c>
      <c r="AL158" s="143" t="e">
        <f t="shared" si="123"/>
        <v>#DIV/0!</v>
      </c>
      <c r="AM158" s="143" t="e">
        <f t="shared" si="124"/>
        <v>#DIV/0!</v>
      </c>
      <c r="AN158" s="143" t="e">
        <f t="shared" si="125"/>
        <v>#DIV/0!</v>
      </c>
      <c r="AO158" s="38" t="e">
        <f t="shared" si="126"/>
        <v>#DIV/0!</v>
      </c>
      <c r="AP158" s="38" t="e">
        <f t="shared" si="127"/>
        <v>#DIV/0!</v>
      </c>
      <c r="AQ158" s="38" t="e">
        <f t="shared" si="128"/>
        <v>#DIV/0!</v>
      </c>
      <c r="AR158" s="38" t="e">
        <f t="shared" si="129"/>
        <v>#DIV/0!</v>
      </c>
      <c r="AS158" s="39" t="e">
        <f t="shared" si="130"/>
        <v>#DIV/0!</v>
      </c>
      <c r="AT158" s="39" t="e">
        <f t="shared" si="131"/>
        <v>#DIV/0!</v>
      </c>
      <c r="AU158" s="39" t="e">
        <f t="shared" si="132"/>
        <v>#DIV/0!</v>
      </c>
      <c r="AV158" s="39" t="e">
        <f t="shared" si="133"/>
        <v>#DIV/0!</v>
      </c>
      <c r="AW158" s="40">
        <v>0.2</v>
      </c>
      <c r="AX158" s="40">
        <v>0.8</v>
      </c>
      <c r="AY158" s="39" t="e">
        <f t="shared" si="134"/>
        <v>#DIV/0!</v>
      </c>
      <c r="AZ158" s="39" t="e">
        <f t="shared" si="135"/>
        <v>#DIV/0!</v>
      </c>
      <c r="BA158" s="39" t="e">
        <f t="shared" si="136"/>
        <v>#DIV/0!</v>
      </c>
      <c r="BB158" s="39" t="e">
        <f t="shared" si="137"/>
        <v>#DIV/0!</v>
      </c>
      <c r="BC158" s="39" t="e">
        <f t="shared" si="138"/>
        <v>#DIV/0!</v>
      </c>
      <c r="BD158" s="39" t="e">
        <f t="shared" si="139"/>
        <v>#DIV/0!</v>
      </c>
      <c r="BE158" s="39" t="e">
        <f t="shared" si="140"/>
        <v>#DIV/0!</v>
      </c>
      <c r="BF158" s="39" t="e">
        <f t="shared" si="141"/>
        <v>#DIV/0!</v>
      </c>
      <c r="BG158" s="155" t="e">
        <f t="shared" si="142"/>
        <v>#DIV/0!</v>
      </c>
      <c r="BH158" s="155" t="e">
        <f t="shared" si="143"/>
        <v>#DIV/0!</v>
      </c>
      <c r="BI158" s="155" t="e">
        <f t="shared" si="144"/>
        <v>#DIV/0!</v>
      </c>
      <c r="BJ158" s="155" t="e">
        <f t="shared" si="145"/>
        <v>#DIV/0!</v>
      </c>
      <c r="BK158" s="244"/>
      <c r="BL158" s="244"/>
      <c r="BM158" s="244"/>
      <c r="BN158" s="244"/>
      <c r="BO158" s="272"/>
      <c r="BP158" s="272"/>
      <c r="BQ158" s="272"/>
      <c r="BR158" s="272"/>
      <c r="BS158" s="246"/>
    </row>
    <row r="159" spans="1:71" s="2" customFormat="1" x14ac:dyDescent="0.25">
      <c r="A159" s="273">
        <v>16</v>
      </c>
      <c r="B159" s="251"/>
      <c r="C159" s="274"/>
      <c r="D159" s="275"/>
      <c r="E159" s="81"/>
      <c r="F159" s="23"/>
      <c r="G159" s="277"/>
      <c r="H159" s="110"/>
      <c r="I159" s="111"/>
      <c r="J159" s="111"/>
      <c r="K159" s="111"/>
      <c r="L159" s="234"/>
      <c r="M159" s="75"/>
      <c r="N159" s="78">
        <v>1</v>
      </c>
      <c r="O159" s="7"/>
      <c r="P159" s="8"/>
      <c r="Q159" s="8"/>
      <c r="R159" s="55"/>
      <c r="S159" s="116"/>
      <c r="T159" s="117"/>
      <c r="U159" s="117"/>
      <c r="V159" s="118"/>
      <c r="W159" s="75"/>
      <c r="X159" s="9"/>
      <c r="Y159" s="10"/>
      <c r="Z159" s="10"/>
      <c r="AA159" s="10"/>
      <c r="AB159" s="207"/>
      <c r="AC159" s="129"/>
      <c r="AD159" s="130"/>
      <c r="AE159" s="130"/>
      <c r="AF159" s="131"/>
      <c r="AG159" s="96"/>
      <c r="AH159" s="228"/>
      <c r="AI159" s="231"/>
      <c r="AJ159" s="97"/>
      <c r="AK159" s="11" t="e">
        <f t="shared" si="122"/>
        <v>#DIV/0!</v>
      </c>
      <c r="AL159" s="142" t="e">
        <f t="shared" si="123"/>
        <v>#DIV/0!</v>
      </c>
      <c r="AM159" s="142" t="e">
        <f t="shared" si="124"/>
        <v>#DIV/0!</v>
      </c>
      <c r="AN159" s="142" t="e">
        <f t="shared" si="125"/>
        <v>#DIV/0!</v>
      </c>
      <c r="AO159" s="47" t="e">
        <f t="shared" si="126"/>
        <v>#DIV/0!</v>
      </c>
      <c r="AP159" s="47" t="e">
        <f t="shared" si="127"/>
        <v>#DIV/0!</v>
      </c>
      <c r="AQ159" s="47" t="e">
        <f t="shared" si="128"/>
        <v>#DIV/0!</v>
      </c>
      <c r="AR159" s="47" t="e">
        <f t="shared" si="129"/>
        <v>#DIV/0!</v>
      </c>
      <c r="AS159" s="41" t="e">
        <f t="shared" si="130"/>
        <v>#DIV/0!</v>
      </c>
      <c r="AT159" s="41" t="e">
        <f t="shared" si="131"/>
        <v>#DIV/0!</v>
      </c>
      <c r="AU159" s="41" t="e">
        <f t="shared" si="132"/>
        <v>#DIV/0!</v>
      </c>
      <c r="AV159" s="41" t="e">
        <f t="shared" si="133"/>
        <v>#DIV/0!</v>
      </c>
      <c r="AW159" s="42">
        <v>0.2</v>
      </c>
      <c r="AX159" s="42">
        <v>0.8</v>
      </c>
      <c r="AY159" s="41" t="e">
        <f t="shared" si="134"/>
        <v>#DIV/0!</v>
      </c>
      <c r="AZ159" s="41" t="e">
        <f t="shared" si="135"/>
        <v>#DIV/0!</v>
      </c>
      <c r="BA159" s="41" t="e">
        <f t="shared" si="136"/>
        <v>#DIV/0!</v>
      </c>
      <c r="BB159" s="41" t="e">
        <f t="shared" si="137"/>
        <v>#DIV/0!</v>
      </c>
      <c r="BC159" s="41" t="e">
        <f t="shared" si="138"/>
        <v>#DIV/0!</v>
      </c>
      <c r="BD159" s="41" t="e">
        <f t="shared" si="139"/>
        <v>#DIV/0!</v>
      </c>
      <c r="BE159" s="41" t="e">
        <f t="shared" si="140"/>
        <v>#DIV/0!</v>
      </c>
      <c r="BF159" s="41" t="e">
        <f t="shared" si="141"/>
        <v>#DIV/0!</v>
      </c>
      <c r="BG159" s="156" t="e">
        <f t="shared" si="142"/>
        <v>#DIV/0!</v>
      </c>
      <c r="BH159" s="153" t="e">
        <f t="shared" si="143"/>
        <v>#DIV/0!</v>
      </c>
      <c r="BI159" s="153" t="e">
        <f t="shared" si="144"/>
        <v>#DIV/0!</v>
      </c>
      <c r="BJ159" s="153" t="e">
        <f t="shared" si="145"/>
        <v>#DIV/0!</v>
      </c>
      <c r="BK159" s="243" t="e">
        <f>AVERAGEIF(BG159:BG168,"&lt;&gt;#¡DIV/0!")</f>
        <v>#DIV/0!</v>
      </c>
      <c r="BL159" s="243" t="e">
        <f t="shared" ref="BL159:BN159" si="158">AVERAGEIF(BH159:BH168,"&lt;&gt;#¡DIV/0!")</f>
        <v>#DIV/0!</v>
      </c>
      <c r="BM159" s="243" t="e">
        <f t="shared" si="158"/>
        <v>#DIV/0!</v>
      </c>
      <c r="BN159" s="243" t="e">
        <f t="shared" si="158"/>
        <v>#DIV/0!</v>
      </c>
      <c r="BO159" s="270" t="e">
        <f t="shared" ref="BO159" si="159">+C159*BK159</f>
        <v>#DIV/0!</v>
      </c>
      <c r="BP159" s="270" t="e">
        <f t="shared" ref="BP159" si="160">+C159*BL159</f>
        <v>#DIV/0!</v>
      </c>
      <c r="BQ159" s="270" t="e">
        <f t="shared" ref="BQ159" si="161">+C159*BM159</f>
        <v>#DIV/0!</v>
      </c>
      <c r="BR159" s="270" t="e">
        <f t="shared" ref="BR159" si="162">+C159*BN159</f>
        <v>#DIV/0!</v>
      </c>
      <c r="BS159" s="245" t="e">
        <f t="shared" ref="BS159" si="163">SUM(BO159:BR168)</f>
        <v>#DIV/0!</v>
      </c>
    </row>
    <row r="160" spans="1:71" s="2" customFormat="1" x14ac:dyDescent="0.25">
      <c r="A160" s="248"/>
      <c r="B160" s="252"/>
      <c r="C160" s="255"/>
      <c r="D160" s="259"/>
      <c r="E160" s="82"/>
      <c r="F160" s="197"/>
      <c r="G160" s="278"/>
      <c r="H160" s="112"/>
      <c r="I160" s="113"/>
      <c r="J160" s="113"/>
      <c r="K160" s="113"/>
      <c r="L160" s="235"/>
      <c r="M160" s="94"/>
      <c r="N160" s="79">
        <v>2</v>
      </c>
      <c r="O160" s="15"/>
      <c r="P160" s="16"/>
      <c r="Q160" s="16"/>
      <c r="R160" s="56"/>
      <c r="S160" s="119"/>
      <c r="T160" s="120"/>
      <c r="U160" s="120"/>
      <c r="V160" s="121"/>
      <c r="W160" s="75"/>
      <c r="X160" s="17"/>
      <c r="Y160" s="18"/>
      <c r="Z160" s="18"/>
      <c r="AA160" s="18"/>
      <c r="AB160" s="208"/>
      <c r="AC160" s="132"/>
      <c r="AD160" s="133"/>
      <c r="AE160" s="133"/>
      <c r="AF160" s="134"/>
      <c r="AH160" s="229"/>
      <c r="AI160" s="232"/>
      <c r="AJ160" s="97"/>
      <c r="AK160" s="19" t="e">
        <f t="shared" si="122"/>
        <v>#DIV/0!</v>
      </c>
      <c r="AL160" s="140" t="e">
        <f t="shared" si="123"/>
        <v>#DIV/0!</v>
      </c>
      <c r="AM160" s="140" t="e">
        <f t="shared" si="124"/>
        <v>#DIV/0!</v>
      </c>
      <c r="AN160" s="140" t="e">
        <f t="shared" si="125"/>
        <v>#DIV/0!</v>
      </c>
      <c r="AO160" s="31" t="e">
        <f t="shared" si="126"/>
        <v>#DIV/0!</v>
      </c>
      <c r="AP160" s="31" t="e">
        <f t="shared" si="127"/>
        <v>#DIV/0!</v>
      </c>
      <c r="AQ160" s="31" t="e">
        <f t="shared" si="128"/>
        <v>#DIV/0!</v>
      </c>
      <c r="AR160" s="31" t="e">
        <f t="shared" si="129"/>
        <v>#DIV/0!</v>
      </c>
      <c r="AS160" s="20" t="e">
        <f t="shared" si="130"/>
        <v>#DIV/0!</v>
      </c>
      <c r="AT160" s="20" t="e">
        <f t="shared" si="131"/>
        <v>#DIV/0!</v>
      </c>
      <c r="AU160" s="20" t="e">
        <f t="shared" si="132"/>
        <v>#DIV/0!</v>
      </c>
      <c r="AV160" s="20" t="e">
        <f t="shared" si="133"/>
        <v>#DIV/0!</v>
      </c>
      <c r="AW160" s="21">
        <v>0.2</v>
      </c>
      <c r="AX160" s="21">
        <v>0.8</v>
      </c>
      <c r="AY160" s="20" t="e">
        <f t="shared" si="134"/>
        <v>#DIV/0!</v>
      </c>
      <c r="AZ160" s="20" t="e">
        <f t="shared" si="135"/>
        <v>#DIV/0!</v>
      </c>
      <c r="BA160" s="20" t="e">
        <f t="shared" si="136"/>
        <v>#DIV/0!</v>
      </c>
      <c r="BB160" s="20" t="e">
        <f t="shared" si="137"/>
        <v>#DIV/0!</v>
      </c>
      <c r="BC160" s="20" t="e">
        <f t="shared" si="138"/>
        <v>#DIV/0!</v>
      </c>
      <c r="BD160" s="20" t="e">
        <f t="shared" si="139"/>
        <v>#DIV/0!</v>
      </c>
      <c r="BE160" s="20" t="e">
        <f t="shared" si="140"/>
        <v>#DIV/0!</v>
      </c>
      <c r="BF160" s="20" t="e">
        <f t="shared" si="141"/>
        <v>#DIV/0!</v>
      </c>
      <c r="BG160" s="154" t="e">
        <f t="shared" si="142"/>
        <v>#DIV/0!</v>
      </c>
      <c r="BH160" s="154" t="e">
        <f t="shared" si="143"/>
        <v>#DIV/0!</v>
      </c>
      <c r="BI160" s="154" t="e">
        <f t="shared" si="144"/>
        <v>#DIV/0!</v>
      </c>
      <c r="BJ160" s="154" t="e">
        <f t="shared" si="145"/>
        <v>#DIV/0!</v>
      </c>
      <c r="BK160" s="243"/>
      <c r="BL160" s="243"/>
      <c r="BM160" s="243"/>
      <c r="BN160" s="243"/>
      <c r="BO160" s="271"/>
      <c r="BP160" s="271"/>
      <c r="BQ160" s="271"/>
      <c r="BR160" s="271"/>
      <c r="BS160" s="245"/>
    </row>
    <row r="161" spans="1:71" s="2" customFormat="1" x14ac:dyDescent="0.25">
      <c r="A161" s="248"/>
      <c r="B161" s="252"/>
      <c r="C161" s="255"/>
      <c r="D161" s="259"/>
      <c r="E161" s="82"/>
      <c r="F161" s="197"/>
      <c r="G161" s="278"/>
      <c r="H161" s="112"/>
      <c r="I161" s="113"/>
      <c r="J161" s="113"/>
      <c r="K161" s="113"/>
      <c r="L161" s="235"/>
      <c r="M161" s="94"/>
      <c r="N161" s="79">
        <v>3</v>
      </c>
      <c r="O161" s="15"/>
      <c r="P161" s="16"/>
      <c r="Q161" s="16"/>
      <c r="R161" s="56"/>
      <c r="S161" s="119"/>
      <c r="T161" s="120"/>
      <c r="U161" s="120"/>
      <c r="V161" s="121"/>
      <c r="W161" s="75"/>
      <c r="X161" s="17"/>
      <c r="Y161" s="18"/>
      <c r="Z161" s="18"/>
      <c r="AA161" s="18"/>
      <c r="AB161" s="208"/>
      <c r="AC161" s="132"/>
      <c r="AD161" s="133"/>
      <c r="AE161" s="133"/>
      <c r="AF161" s="134"/>
      <c r="AH161" s="229"/>
      <c r="AI161" s="232"/>
      <c r="AJ161" s="97"/>
      <c r="AK161" s="19" t="e">
        <f t="shared" si="122"/>
        <v>#DIV/0!</v>
      </c>
      <c r="AL161" s="140" t="e">
        <f t="shared" si="123"/>
        <v>#DIV/0!</v>
      </c>
      <c r="AM161" s="140" t="e">
        <f t="shared" si="124"/>
        <v>#DIV/0!</v>
      </c>
      <c r="AN161" s="140" t="e">
        <f t="shared" si="125"/>
        <v>#DIV/0!</v>
      </c>
      <c r="AO161" s="31" t="e">
        <f t="shared" si="126"/>
        <v>#DIV/0!</v>
      </c>
      <c r="AP161" s="31" t="e">
        <f t="shared" si="127"/>
        <v>#DIV/0!</v>
      </c>
      <c r="AQ161" s="31" t="e">
        <f t="shared" si="128"/>
        <v>#DIV/0!</v>
      </c>
      <c r="AR161" s="31" t="e">
        <f t="shared" si="129"/>
        <v>#DIV/0!</v>
      </c>
      <c r="AS161" s="20" t="e">
        <f t="shared" si="130"/>
        <v>#DIV/0!</v>
      </c>
      <c r="AT161" s="20" t="e">
        <f t="shared" si="131"/>
        <v>#DIV/0!</v>
      </c>
      <c r="AU161" s="20" t="e">
        <f t="shared" si="132"/>
        <v>#DIV/0!</v>
      </c>
      <c r="AV161" s="20" t="e">
        <f t="shared" si="133"/>
        <v>#DIV/0!</v>
      </c>
      <c r="AW161" s="21">
        <v>0.2</v>
      </c>
      <c r="AX161" s="21">
        <v>0.8</v>
      </c>
      <c r="AY161" s="20" t="e">
        <f t="shared" si="134"/>
        <v>#DIV/0!</v>
      </c>
      <c r="AZ161" s="20" t="e">
        <f t="shared" si="135"/>
        <v>#DIV/0!</v>
      </c>
      <c r="BA161" s="20" t="e">
        <f t="shared" si="136"/>
        <v>#DIV/0!</v>
      </c>
      <c r="BB161" s="20" t="e">
        <f t="shared" si="137"/>
        <v>#DIV/0!</v>
      </c>
      <c r="BC161" s="20" t="e">
        <f t="shared" si="138"/>
        <v>#DIV/0!</v>
      </c>
      <c r="BD161" s="20" t="e">
        <f t="shared" si="139"/>
        <v>#DIV/0!</v>
      </c>
      <c r="BE161" s="20" t="e">
        <f t="shared" si="140"/>
        <v>#DIV/0!</v>
      </c>
      <c r="BF161" s="20" t="e">
        <f t="shared" si="141"/>
        <v>#DIV/0!</v>
      </c>
      <c r="BG161" s="154" t="e">
        <f t="shared" si="142"/>
        <v>#DIV/0!</v>
      </c>
      <c r="BH161" s="154" t="e">
        <f t="shared" si="143"/>
        <v>#DIV/0!</v>
      </c>
      <c r="BI161" s="154" t="e">
        <f t="shared" si="144"/>
        <v>#DIV/0!</v>
      </c>
      <c r="BJ161" s="154" t="e">
        <f t="shared" si="145"/>
        <v>#DIV/0!</v>
      </c>
      <c r="BK161" s="243"/>
      <c r="BL161" s="243"/>
      <c r="BM161" s="243"/>
      <c r="BN161" s="243"/>
      <c r="BO161" s="271"/>
      <c r="BP161" s="271"/>
      <c r="BQ161" s="271"/>
      <c r="BR161" s="271"/>
      <c r="BS161" s="245"/>
    </row>
    <row r="162" spans="1:71" s="2" customFormat="1" x14ac:dyDescent="0.25">
      <c r="A162" s="248"/>
      <c r="B162" s="252"/>
      <c r="C162" s="255"/>
      <c r="D162" s="259"/>
      <c r="E162" s="82"/>
      <c r="F162" s="197"/>
      <c r="G162" s="278"/>
      <c r="H162" s="112"/>
      <c r="I162" s="113"/>
      <c r="J162" s="113"/>
      <c r="K162" s="113"/>
      <c r="L162" s="235"/>
      <c r="M162" s="94"/>
      <c r="N162" s="79">
        <v>4</v>
      </c>
      <c r="O162" s="15"/>
      <c r="P162" s="16"/>
      <c r="Q162" s="16"/>
      <c r="R162" s="56"/>
      <c r="S162" s="119"/>
      <c r="T162" s="120"/>
      <c r="U162" s="120"/>
      <c r="V162" s="121"/>
      <c r="W162" s="75"/>
      <c r="X162" s="17"/>
      <c r="Y162" s="18"/>
      <c r="Z162" s="18"/>
      <c r="AA162" s="18"/>
      <c r="AB162" s="208"/>
      <c r="AC162" s="132"/>
      <c r="AD162" s="133"/>
      <c r="AE162" s="133"/>
      <c r="AF162" s="134"/>
      <c r="AH162" s="229"/>
      <c r="AI162" s="232"/>
      <c r="AJ162" s="97"/>
      <c r="AK162" s="19" t="e">
        <f t="shared" si="122"/>
        <v>#DIV/0!</v>
      </c>
      <c r="AL162" s="140" t="e">
        <f t="shared" si="123"/>
        <v>#DIV/0!</v>
      </c>
      <c r="AM162" s="140" t="e">
        <f t="shared" si="124"/>
        <v>#DIV/0!</v>
      </c>
      <c r="AN162" s="140" t="e">
        <f t="shared" si="125"/>
        <v>#DIV/0!</v>
      </c>
      <c r="AO162" s="31" t="e">
        <f t="shared" si="126"/>
        <v>#DIV/0!</v>
      </c>
      <c r="AP162" s="31" t="e">
        <f t="shared" si="127"/>
        <v>#DIV/0!</v>
      </c>
      <c r="AQ162" s="31" t="e">
        <f t="shared" si="128"/>
        <v>#DIV/0!</v>
      </c>
      <c r="AR162" s="31" t="e">
        <f t="shared" si="129"/>
        <v>#DIV/0!</v>
      </c>
      <c r="AS162" s="20" t="e">
        <f t="shared" si="130"/>
        <v>#DIV/0!</v>
      </c>
      <c r="AT162" s="20" t="e">
        <f t="shared" si="131"/>
        <v>#DIV/0!</v>
      </c>
      <c r="AU162" s="20" t="e">
        <f t="shared" si="132"/>
        <v>#DIV/0!</v>
      </c>
      <c r="AV162" s="20" t="e">
        <f t="shared" si="133"/>
        <v>#DIV/0!</v>
      </c>
      <c r="AW162" s="21">
        <v>0.2</v>
      </c>
      <c r="AX162" s="21">
        <v>0.8</v>
      </c>
      <c r="AY162" s="20" t="e">
        <f t="shared" si="134"/>
        <v>#DIV/0!</v>
      </c>
      <c r="AZ162" s="20" t="e">
        <f t="shared" si="135"/>
        <v>#DIV/0!</v>
      </c>
      <c r="BA162" s="20" t="e">
        <f t="shared" si="136"/>
        <v>#DIV/0!</v>
      </c>
      <c r="BB162" s="20" t="e">
        <f t="shared" si="137"/>
        <v>#DIV/0!</v>
      </c>
      <c r="BC162" s="20" t="e">
        <f t="shared" si="138"/>
        <v>#DIV/0!</v>
      </c>
      <c r="BD162" s="20" t="e">
        <f t="shared" si="139"/>
        <v>#DIV/0!</v>
      </c>
      <c r="BE162" s="20" t="e">
        <f t="shared" si="140"/>
        <v>#DIV/0!</v>
      </c>
      <c r="BF162" s="20" t="e">
        <f t="shared" si="141"/>
        <v>#DIV/0!</v>
      </c>
      <c r="BG162" s="154" t="e">
        <f t="shared" si="142"/>
        <v>#DIV/0!</v>
      </c>
      <c r="BH162" s="154" t="e">
        <f t="shared" si="143"/>
        <v>#DIV/0!</v>
      </c>
      <c r="BI162" s="154" t="e">
        <f t="shared" si="144"/>
        <v>#DIV/0!</v>
      </c>
      <c r="BJ162" s="154" t="e">
        <f t="shared" si="145"/>
        <v>#DIV/0!</v>
      </c>
      <c r="BK162" s="243"/>
      <c r="BL162" s="243"/>
      <c r="BM162" s="243"/>
      <c r="BN162" s="243"/>
      <c r="BO162" s="271"/>
      <c r="BP162" s="271"/>
      <c r="BQ162" s="271"/>
      <c r="BR162" s="271"/>
      <c r="BS162" s="245"/>
    </row>
    <row r="163" spans="1:71" s="2" customFormat="1" x14ac:dyDescent="0.25">
      <c r="A163" s="248"/>
      <c r="B163" s="252"/>
      <c r="C163" s="255"/>
      <c r="D163" s="259"/>
      <c r="E163" s="82"/>
      <c r="F163" s="197"/>
      <c r="G163" s="278"/>
      <c r="H163" s="112"/>
      <c r="I163" s="113"/>
      <c r="J163" s="113"/>
      <c r="K163" s="113"/>
      <c r="L163" s="235"/>
      <c r="M163" s="94"/>
      <c r="N163" s="79">
        <v>5</v>
      </c>
      <c r="O163" s="15"/>
      <c r="P163" s="16"/>
      <c r="Q163" s="16"/>
      <c r="R163" s="56"/>
      <c r="S163" s="119"/>
      <c r="T163" s="120"/>
      <c r="U163" s="120"/>
      <c r="V163" s="121"/>
      <c r="W163" s="75"/>
      <c r="X163" s="17"/>
      <c r="Y163" s="18"/>
      <c r="Z163" s="18"/>
      <c r="AA163" s="18"/>
      <c r="AB163" s="208"/>
      <c r="AC163" s="132"/>
      <c r="AD163" s="133"/>
      <c r="AE163" s="133"/>
      <c r="AF163" s="134"/>
      <c r="AH163" s="229"/>
      <c r="AI163" s="232"/>
      <c r="AJ163" s="97"/>
      <c r="AK163" s="19" t="e">
        <f t="shared" si="122"/>
        <v>#DIV/0!</v>
      </c>
      <c r="AL163" s="140" t="e">
        <f t="shared" si="123"/>
        <v>#DIV/0!</v>
      </c>
      <c r="AM163" s="140" t="e">
        <f t="shared" si="124"/>
        <v>#DIV/0!</v>
      </c>
      <c r="AN163" s="140" t="e">
        <f t="shared" si="125"/>
        <v>#DIV/0!</v>
      </c>
      <c r="AO163" s="31" t="e">
        <f t="shared" si="126"/>
        <v>#DIV/0!</v>
      </c>
      <c r="AP163" s="31" t="e">
        <f t="shared" si="127"/>
        <v>#DIV/0!</v>
      </c>
      <c r="AQ163" s="31" t="e">
        <f t="shared" si="128"/>
        <v>#DIV/0!</v>
      </c>
      <c r="AR163" s="31" t="e">
        <f t="shared" si="129"/>
        <v>#DIV/0!</v>
      </c>
      <c r="AS163" s="20" t="e">
        <f t="shared" si="130"/>
        <v>#DIV/0!</v>
      </c>
      <c r="AT163" s="20" t="e">
        <f t="shared" si="131"/>
        <v>#DIV/0!</v>
      </c>
      <c r="AU163" s="20" t="e">
        <f t="shared" si="132"/>
        <v>#DIV/0!</v>
      </c>
      <c r="AV163" s="20" t="e">
        <f t="shared" si="133"/>
        <v>#DIV/0!</v>
      </c>
      <c r="AW163" s="21">
        <v>0.2</v>
      </c>
      <c r="AX163" s="21">
        <v>0.8</v>
      </c>
      <c r="AY163" s="20" t="e">
        <f t="shared" si="134"/>
        <v>#DIV/0!</v>
      </c>
      <c r="AZ163" s="20" t="e">
        <f t="shared" si="135"/>
        <v>#DIV/0!</v>
      </c>
      <c r="BA163" s="20" t="e">
        <f t="shared" si="136"/>
        <v>#DIV/0!</v>
      </c>
      <c r="BB163" s="20" t="e">
        <f t="shared" si="137"/>
        <v>#DIV/0!</v>
      </c>
      <c r="BC163" s="20" t="e">
        <f t="shared" si="138"/>
        <v>#DIV/0!</v>
      </c>
      <c r="BD163" s="20" t="e">
        <f t="shared" si="139"/>
        <v>#DIV/0!</v>
      </c>
      <c r="BE163" s="20" t="e">
        <f t="shared" si="140"/>
        <v>#DIV/0!</v>
      </c>
      <c r="BF163" s="20" t="e">
        <f t="shared" si="141"/>
        <v>#DIV/0!</v>
      </c>
      <c r="BG163" s="154" t="e">
        <f t="shared" si="142"/>
        <v>#DIV/0!</v>
      </c>
      <c r="BH163" s="154" t="e">
        <f t="shared" si="143"/>
        <v>#DIV/0!</v>
      </c>
      <c r="BI163" s="154" t="e">
        <f t="shared" si="144"/>
        <v>#DIV/0!</v>
      </c>
      <c r="BJ163" s="154" t="e">
        <f t="shared" si="145"/>
        <v>#DIV/0!</v>
      </c>
      <c r="BK163" s="243"/>
      <c r="BL163" s="243"/>
      <c r="BM163" s="243"/>
      <c r="BN163" s="243"/>
      <c r="BO163" s="271"/>
      <c r="BP163" s="271"/>
      <c r="BQ163" s="271"/>
      <c r="BR163" s="271"/>
      <c r="BS163" s="245"/>
    </row>
    <row r="164" spans="1:71" s="2" customFormat="1" x14ac:dyDescent="0.25">
      <c r="A164" s="248"/>
      <c r="B164" s="252"/>
      <c r="C164" s="255"/>
      <c r="D164" s="259"/>
      <c r="E164" s="82"/>
      <c r="F164" s="197"/>
      <c r="G164" s="278"/>
      <c r="H164" s="112"/>
      <c r="I164" s="113"/>
      <c r="J164" s="113"/>
      <c r="K164" s="113"/>
      <c r="L164" s="235"/>
      <c r="M164" s="94"/>
      <c r="N164" s="79">
        <v>6</v>
      </c>
      <c r="O164" s="15"/>
      <c r="P164" s="16"/>
      <c r="Q164" s="16"/>
      <c r="R164" s="56"/>
      <c r="S164" s="119"/>
      <c r="T164" s="120"/>
      <c r="U164" s="120"/>
      <c r="V164" s="121"/>
      <c r="W164" s="75"/>
      <c r="X164" s="17"/>
      <c r="Y164" s="18"/>
      <c r="Z164" s="18"/>
      <c r="AA164" s="18"/>
      <c r="AB164" s="208"/>
      <c r="AC164" s="132"/>
      <c r="AD164" s="133"/>
      <c r="AE164" s="133"/>
      <c r="AF164" s="134"/>
      <c r="AH164" s="229"/>
      <c r="AI164" s="232"/>
      <c r="AJ164" s="97"/>
      <c r="AK164" s="19" t="e">
        <f t="shared" si="122"/>
        <v>#DIV/0!</v>
      </c>
      <c r="AL164" s="140" t="e">
        <f t="shared" si="123"/>
        <v>#DIV/0!</v>
      </c>
      <c r="AM164" s="140" t="e">
        <f t="shared" si="124"/>
        <v>#DIV/0!</v>
      </c>
      <c r="AN164" s="140" t="e">
        <f t="shared" si="125"/>
        <v>#DIV/0!</v>
      </c>
      <c r="AO164" s="31" t="e">
        <f t="shared" si="126"/>
        <v>#DIV/0!</v>
      </c>
      <c r="AP164" s="31" t="e">
        <f t="shared" si="127"/>
        <v>#DIV/0!</v>
      </c>
      <c r="AQ164" s="31" t="e">
        <f t="shared" si="128"/>
        <v>#DIV/0!</v>
      </c>
      <c r="AR164" s="31" t="e">
        <f t="shared" si="129"/>
        <v>#DIV/0!</v>
      </c>
      <c r="AS164" s="20" t="e">
        <f t="shared" si="130"/>
        <v>#DIV/0!</v>
      </c>
      <c r="AT164" s="20" t="e">
        <f t="shared" si="131"/>
        <v>#DIV/0!</v>
      </c>
      <c r="AU164" s="20" t="e">
        <f t="shared" si="132"/>
        <v>#DIV/0!</v>
      </c>
      <c r="AV164" s="20" t="e">
        <f t="shared" si="133"/>
        <v>#DIV/0!</v>
      </c>
      <c r="AW164" s="21">
        <v>0.2</v>
      </c>
      <c r="AX164" s="21">
        <v>0.8</v>
      </c>
      <c r="AY164" s="20" t="e">
        <f t="shared" si="134"/>
        <v>#DIV/0!</v>
      </c>
      <c r="AZ164" s="20" t="e">
        <f t="shared" si="135"/>
        <v>#DIV/0!</v>
      </c>
      <c r="BA164" s="20" t="e">
        <f t="shared" si="136"/>
        <v>#DIV/0!</v>
      </c>
      <c r="BB164" s="20" t="e">
        <f t="shared" si="137"/>
        <v>#DIV/0!</v>
      </c>
      <c r="BC164" s="20" t="e">
        <f t="shared" si="138"/>
        <v>#DIV/0!</v>
      </c>
      <c r="BD164" s="20" t="e">
        <f t="shared" si="139"/>
        <v>#DIV/0!</v>
      </c>
      <c r="BE164" s="20" t="e">
        <f t="shared" si="140"/>
        <v>#DIV/0!</v>
      </c>
      <c r="BF164" s="20" t="e">
        <f t="shared" si="141"/>
        <v>#DIV/0!</v>
      </c>
      <c r="BG164" s="154" t="e">
        <f t="shared" si="142"/>
        <v>#DIV/0!</v>
      </c>
      <c r="BH164" s="154" t="e">
        <f t="shared" si="143"/>
        <v>#DIV/0!</v>
      </c>
      <c r="BI164" s="154" t="e">
        <f t="shared" si="144"/>
        <v>#DIV/0!</v>
      </c>
      <c r="BJ164" s="154" t="e">
        <f t="shared" si="145"/>
        <v>#DIV/0!</v>
      </c>
      <c r="BK164" s="243"/>
      <c r="BL164" s="243"/>
      <c r="BM164" s="243"/>
      <c r="BN164" s="243"/>
      <c r="BO164" s="271"/>
      <c r="BP164" s="271"/>
      <c r="BQ164" s="271"/>
      <c r="BR164" s="271"/>
      <c r="BS164" s="245"/>
    </row>
    <row r="165" spans="1:71" s="2" customFormat="1" x14ac:dyDescent="0.25">
      <c r="A165" s="248"/>
      <c r="B165" s="252"/>
      <c r="C165" s="255"/>
      <c r="D165" s="259"/>
      <c r="E165" s="82"/>
      <c r="F165" s="197"/>
      <c r="G165" s="278"/>
      <c r="H165" s="112"/>
      <c r="I165" s="113"/>
      <c r="J165" s="113"/>
      <c r="K165" s="113"/>
      <c r="L165" s="235"/>
      <c r="M165" s="94"/>
      <c r="N165" s="79">
        <v>7</v>
      </c>
      <c r="O165" s="15"/>
      <c r="P165" s="16"/>
      <c r="Q165" s="16"/>
      <c r="R165" s="56"/>
      <c r="S165" s="119"/>
      <c r="T165" s="120"/>
      <c r="U165" s="120"/>
      <c r="V165" s="121"/>
      <c r="W165" s="75"/>
      <c r="X165" s="17"/>
      <c r="Y165" s="18"/>
      <c r="Z165" s="18"/>
      <c r="AA165" s="18"/>
      <c r="AB165" s="208"/>
      <c r="AC165" s="132"/>
      <c r="AD165" s="133"/>
      <c r="AE165" s="133"/>
      <c r="AF165" s="134"/>
      <c r="AH165" s="229"/>
      <c r="AI165" s="232"/>
      <c r="AJ165" s="97"/>
      <c r="AK165" s="19" t="e">
        <f t="shared" si="122"/>
        <v>#DIV/0!</v>
      </c>
      <c r="AL165" s="140" t="e">
        <f t="shared" si="123"/>
        <v>#DIV/0!</v>
      </c>
      <c r="AM165" s="140" t="e">
        <f t="shared" si="124"/>
        <v>#DIV/0!</v>
      </c>
      <c r="AN165" s="140" t="e">
        <f t="shared" si="125"/>
        <v>#DIV/0!</v>
      </c>
      <c r="AO165" s="31" t="e">
        <f t="shared" si="126"/>
        <v>#DIV/0!</v>
      </c>
      <c r="AP165" s="31" t="e">
        <f t="shared" si="127"/>
        <v>#DIV/0!</v>
      </c>
      <c r="AQ165" s="31" t="e">
        <f t="shared" si="128"/>
        <v>#DIV/0!</v>
      </c>
      <c r="AR165" s="31" t="e">
        <f t="shared" si="129"/>
        <v>#DIV/0!</v>
      </c>
      <c r="AS165" s="20" t="e">
        <f t="shared" si="130"/>
        <v>#DIV/0!</v>
      </c>
      <c r="AT165" s="20" t="e">
        <f t="shared" si="131"/>
        <v>#DIV/0!</v>
      </c>
      <c r="AU165" s="20" t="e">
        <f t="shared" si="132"/>
        <v>#DIV/0!</v>
      </c>
      <c r="AV165" s="20" t="e">
        <f t="shared" si="133"/>
        <v>#DIV/0!</v>
      </c>
      <c r="AW165" s="21">
        <v>0.2</v>
      </c>
      <c r="AX165" s="21">
        <v>0.8</v>
      </c>
      <c r="AY165" s="20" t="e">
        <f t="shared" si="134"/>
        <v>#DIV/0!</v>
      </c>
      <c r="AZ165" s="20" t="e">
        <f t="shared" si="135"/>
        <v>#DIV/0!</v>
      </c>
      <c r="BA165" s="20" t="e">
        <f t="shared" si="136"/>
        <v>#DIV/0!</v>
      </c>
      <c r="BB165" s="20" t="e">
        <f t="shared" si="137"/>
        <v>#DIV/0!</v>
      </c>
      <c r="BC165" s="20" t="e">
        <f t="shared" si="138"/>
        <v>#DIV/0!</v>
      </c>
      <c r="BD165" s="20" t="e">
        <f t="shared" si="139"/>
        <v>#DIV/0!</v>
      </c>
      <c r="BE165" s="20" t="e">
        <f t="shared" si="140"/>
        <v>#DIV/0!</v>
      </c>
      <c r="BF165" s="20" t="e">
        <f t="shared" si="141"/>
        <v>#DIV/0!</v>
      </c>
      <c r="BG165" s="154" t="e">
        <f t="shared" si="142"/>
        <v>#DIV/0!</v>
      </c>
      <c r="BH165" s="154" t="e">
        <f t="shared" si="143"/>
        <v>#DIV/0!</v>
      </c>
      <c r="BI165" s="154" t="e">
        <f t="shared" si="144"/>
        <v>#DIV/0!</v>
      </c>
      <c r="BJ165" s="154" t="e">
        <f t="shared" si="145"/>
        <v>#DIV/0!</v>
      </c>
      <c r="BK165" s="243"/>
      <c r="BL165" s="243"/>
      <c r="BM165" s="243"/>
      <c r="BN165" s="243"/>
      <c r="BO165" s="271"/>
      <c r="BP165" s="271"/>
      <c r="BQ165" s="271"/>
      <c r="BR165" s="271"/>
      <c r="BS165" s="245"/>
    </row>
    <row r="166" spans="1:71" s="2" customFormat="1" x14ac:dyDescent="0.25">
      <c r="A166" s="248"/>
      <c r="B166" s="252"/>
      <c r="C166" s="255"/>
      <c r="D166" s="259"/>
      <c r="E166" s="82"/>
      <c r="F166" s="197"/>
      <c r="G166" s="278"/>
      <c r="H166" s="112"/>
      <c r="I166" s="113"/>
      <c r="J166" s="113"/>
      <c r="K166" s="113"/>
      <c r="L166" s="235"/>
      <c r="M166" s="94"/>
      <c r="N166" s="79">
        <v>8</v>
      </c>
      <c r="O166" s="15"/>
      <c r="P166" s="16"/>
      <c r="Q166" s="16"/>
      <c r="R166" s="56"/>
      <c r="S166" s="119"/>
      <c r="T166" s="120"/>
      <c r="U166" s="120"/>
      <c r="V166" s="121"/>
      <c r="W166" s="75"/>
      <c r="X166" s="17"/>
      <c r="Y166" s="18"/>
      <c r="Z166" s="18"/>
      <c r="AA166" s="18"/>
      <c r="AB166" s="208"/>
      <c r="AC166" s="132"/>
      <c r="AD166" s="133"/>
      <c r="AE166" s="133"/>
      <c r="AF166" s="134"/>
      <c r="AH166" s="229"/>
      <c r="AI166" s="232"/>
      <c r="AJ166" s="97"/>
      <c r="AK166" s="19" t="e">
        <f t="shared" si="122"/>
        <v>#DIV/0!</v>
      </c>
      <c r="AL166" s="140" t="e">
        <f t="shared" si="123"/>
        <v>#DIV/0!</v>
      </c>
      <c r="AM166" s="140" t="e">
        <f t="shared" si="124"/>
        <v>#DIV/0!</v>
      </c>
      <c r="AN166" s="140" t="e">
        <f t="shared" si="125"/>
        <v>#DIV/0!</v>
      </c>
      <c r="AO166" s="31" t="e">
        <f t="shared" si="126"/>
        <v>#DIV/0!</v>
      </c>
      <c r="AP166" s="31" t="e">
        <f t="shared" si="127"/>
        <v>#DIV/0!</v>
      </c>
      <c r="AQ166" s="31" t="e">
        <f t="shared" si="128"/>
        <v>#DIV/0!</v>
      </c>
      <c r="AR166" s="31" t="e">
        <f t="shared" si="129"/>
        <v>#DIV/0!</v>
      </c>
      <c r="AS166" s="20" t="e">
        <f t="shared" si="130"/>
        <v>#DIV/0!</v>
      </c>
      <c r="AT166" s="20" t="e">
        <f t="shared" si="131"/>
        <v>#DIV/0!</v>
      </c>
      <c r="AU166" s="20" t="e">
        <f t="shared" si="132"/>
        <v>#DIV/0!</v>
      </c>
      <c r="AV166" s="20" t="e">
        <f t="shared" si="133"/>
        <v>#DIV/0!</v>
      </c>
      <c r="AW166" s="21">
        <v>0.2</v>
      </c>
      <c r="AX166" s="21">
        <v>0.8</v>
      </c>
      <c r="AY166" s="20" t="e">
        <f t="shared" si="134"/>
        <v>#DIV/0!</v>
      </c>
      <c r="AZ166" s="20" t="e">
        <f t="shared" si="135"/>
        <v>#DIV/0!</v>
      </c>
      <c r="BA166" s="20" t="e">
        <f t="shared" si="136"/>
        <v>#DIV/0!</v>
      </c>
      <c r="BB166" s="20" t="e">
        <f t="shared" si="137"/>
        <v>#DIV/0!</v>
      </c>
      <c r="BC166" s="20" t="e">
        <f t="shared" si="138"/>
        <v>#DIV/0!</v>
      </c>
      <c r="BD166" s="20" t="e">
        <f t="shared" si="139"/>
        <v>#DIV/0!</v>
      </c>
      <c r="BE166" s="20" t="e">
        <f t="shared" si="140"/>
        <v>#DIV/0!</v>
      </c>
      <c r="BF166" s="20" t="e">
        <f t="shared" si="141"/>
        <v>#DIV/0!</v>
      </c>
      <c r="BG166" s="154" t="e">
        <f t="shared" si="142"/>
        <v>#DIV/0!</v>
      </c>
      <c r="BH166" s="154" t="e">
        <f t="shared" si="143"/>
        <v>#DIV/0!</v>
      </c>
      <c r="BI166" s="154" t="e">
        <f t="shared" si="144"/>
        <v>#DIV/0!</v>
      </c>
      <c r="BJ166" s="154" t="e">
        <f t="shared" si="145"/>
        <v>#DIV/0!</v>
      </c>
      <c r="BK166" s="243"/>
      <c r="BL166" s="243"/>
      <c r="BM166" s="243"/>
      <c r="BN166" s="243"/>
      <c r="BO166" s="271"/>
      <c r="BP166" s="271"/>
      <c r="BQ166" s="271"/>
      <c r="BR166" s="271"/>
      <c r="BS166" s="245"/>
    </row>
    <row r="167" spans="1:71" s="2" customFormat="1" x14ac:dyDescent="0.25">
      <c r="A167" s="248"/>
      <c r="B167" s="252"/>
      <c r="C167" s="255"/>
      <c r="D167" s="259"/>
      <c r="E167" s="82"/>
      <c r="F167" s="197"/>
      <c r="G167" s="278"/>
      <c r="H167" s="112"/>
      <c r="I167" s="113"/>
      <c r="J167" s="113"/>
      <c r="K167" s="113"/>
      <c r="L167" s="235"/>
      <c r="M167" s="94"/>
      <c r="N167" s="79">
        <v>9</v>
      </c>
      <c r="O167" s="15"/>
      <c r="P167" s="16"/>
      <c r="Q167" s="16"/>
      <c r="R167" s="56"/>
      <c r="S167" s="119"/>
      <c r="T167" s="120"/>
      <c r="U167" s="120"/>
      <c r="V167" s="121"/>
      <c r="W167" s="75"/>
      <c r="X167" s="17"/>
      <c r="Y167" s="18"/>
      <c r="Z167" s="18"/>
      <c r="AA167" s="18"/>
      <c r="AB167" s="208"/>
      <c r="AC167" s="132"/>
      <c r="AD167" s="133"/>
      <c r="AE167" s="133"/>
      <c r="AF167" s="134"/>
      <c r="AH167" s="229"/>
      <c r="AI167" s="232"/>
      <c r="AJ167" s="97"/>
      <c r="AK167" s="19" t="e">
        <f t="shared" si="122"/>
        <v>#DIV/0!</v>
      </c>
      <c r="AL167" s="140" t="e">
        <f t="shared" si="123"/>
        <v>#DIV/0!</v>
      </c>
      <c r="AM167" s="140" t="e">
        <f t="shared" si="124"/>
        <v>#DIV/0!</v>
      </c>
      <c r="AN167" s="140" t="e">
        <f t="shared" si="125"/>
        <v>#DIV/0!</v>
      </c>
      <c r="AO167" s="31" t="e">
        <f t="shared" si="126"/>
        <v>#DIV/0!</v>
      </c>
      <c r="AP167" s="31" t="e">
        <f t="shared" si="127"/>
        <v>#DIV/0!</v>
      </c>
      <c r="AQ167" s="31" t="e">
        <f t="shared" si="128"/>
        <v>#DIV/0!</v>
      </c>
      <c r="AR167" s="31" t="e">
        <f t="shared" si="129"/>
        <v>#DIV/0!</v>
      </c>
      <c r="AS167" s="20" t="e">
        <f t="shared" si="130"/>
        <v>#DIV/0!</v>
      </c>
      <c r="AT167" s="20" t="e">
        <f t="shared" si="131"/>
        <v>#DIV/0!</v>
      </c>
      <c r="AU167" s="20" t="e">
        <f t="shared" si="132"/>
        <v>#DIV/0!</v>
      </c>
      <c r="AV167" s="20" t="e">
        <f t="shared" si="133"/>
        <v>#DIV/0!</v>
      </c>
      <c r="AW167" s="21">
        <v>0.2</v>
      </c>
      <c r="AX167" s="21">
        <v>0.8</v>
      </c>
      <c r="AY167" s="20" t="e">
        <f t="shared" si="134"/>
        <v>#DIV/0!</v>
      </c>
      <c r="AZ167" s="20" t="e">
        <f t="shared" si="135"/>
        <v>#DIV/0!</v>
      </c>
      <c r="BA167" s="20" t="e">
        <f t="shared" si="136"/>
        <v>#DIV/0!</v>
      </c>
      <c r="BB167" s="20" t="e">
        <f t="shared" si="137"/>
        <v>#DIV/0!</v>
      </c>
      <c r="BC167" s="20" t="e">
        <f t="shared" si="138"/>
        <v>#DIV/0!</v>
      </c>
      <c r="BD167" s="20" t="e">
        <f t="shared" si="139"/>
        <v>#DIV/0!</v>
      </c>
      <c r="BE167" s="20" t="e">
        <f t="shared" si="140"/>
        <v>#DIV/0!</v>
      </c>
      <c r="BF167" s="20" t="e">
        <f t="shared" si="141"/>
        <v>#DIV/0!</v>
      </c>
      <c r="BG167" s="154" t="e">
        <f t="shared" si="142"/>
        <v>#DIV/0!</v>
      </c>
      <c r="BH167" s="154" t="e">
        <f t="shared" si="143"/>
        <v>#DIV/0!</v>
      </c>
      <c r="BI167" s="154" t="e">
        <f t="shared" si="144"/>
        <v>#DIV/0!</v>
      </c>
      <c r="BJ167" s="154" t="e">
        <f t="shared" si="145"/>
        <v>#DIV/0!</v>
      </c>
      <c r="BK167" s="243"/>
      <c r="BL167" s="243"/>
      <c r="BM167" s="243"/>
      <c r="BN167" s="243"/>
      <c r="BO167" s="271"/>
      <c r="BP167" s="271"/>
      <c r="BQ167" s="271"/>
      <c r="BR167" s="271"/>
      <c r="BS167" s="245"/>
    </row>
    <row r="168" spans="1:71" s="2" customFormat="1" ht="17.25" thickBot="1" x14ac:dyDescent="0.3">
      <c r="A168" s="250"/>
      <c r="B168" s="253"/>
      <c r="C168" s="257"/>
      <c r="D168" s="261"/>
      <c r="E168" s="84"/>
      <c r="F168" s="198"/>
      <c r="G168" s="279"/>
      <c r="H168" s="114"/>
      <c r="I168" s="115"/>
      <c r="J168" s="115"/>
      <c r="K168" s="115"/>
      <c r="L168" s="236"/>
      <c r="M168" s="94"/>
      <c r="N168" s="80">
        <v>10</v>
      </c>
      <c r="O168" s="49"/>
      <c r="P168" s="33"/>
      <c r="Q168" s="33"/>
      <c r="R168" s="87"/>
      <c r="S168" s="122"/>
      <c r="T168" s="123"/>
      <c r="U168" s="123"/>
      <c r="V168" s="124"/>
      <c r="W168" s="75"/>
      <c r="X168" s="34"/>
      <c r="Y168" s="36"/>
      <c r="Z168" s="36"/>
      <c r="AA168" s="36"/>
      <c r="AB168" s="210"/>
      <c r="AC168" s="135"/>
      <c r="AD168" s="136"/>
      <c r="AE168" s="136"/>
      <c r="AF168" s="137"/>
      <c r="AH168" s="230"/>
      <c r="AI168" s="233"/>
      <c r="AJ168" s="97"/>
      <c r="AK168" s="37" t="e">
        <f t="shared" si="122"/>
        <v>#DIV/0!</v>
      </c>
      <c r="AL168" s="143" t="e">
        <f t="shared" si="123"/>
        <v>#DIV/0!</v>
      </c>
      <c r="AM168" s="143" t="e">
        <f t="shared" si="124"/>
        <v>#DIV/0!</v>
      </c>
      <c r="AN168" s="143" t="e">
        <f t="shared" si="125"/>
        <v>#DIV/0!</v>
      </c>
      <c r="AO168" s="38" t="e">
        <f t="shared" si="126"/>
        <v>#DIV/0!</v>
      </c>
      <c r="AP168" s="38" t="e">
        <f t="shared" si="127"/>
        <v>#DIV/0!</v>
      </c>
      <c r="AQ168" s="38" t="e">
        <f t="shared" si="128"/>
        <v>#DIV/0!</v>
      </c>
      <c r="AR168" s="38" t="e">
        <f t="shared" si="129"/>
        <v>#DIV/0!</v>
      </c>
      <c r="AS168" s="39" t="e">
        <f t="shared" si="130"/>
        <v>#DIV/0!</v>
      </c>
      <c r="AT168" s="39" t="e">
        <f t="shared" si="131"/>
        <v>#DIV/0!</v>
      </c>
      <c r="AU168" s="39" t="e">
        <f t="shared" si="132"/>
        <v>#DIV/0!</v>
      </c>
      <c r="AV168" s="39" t="e">
        <f t="shared" si="133"/>
        <v>#DIV/0!</v>
      </c>
      <c r="AW168" s="40">
        <v>0.2</v>
      </c>
      <c r="AX168" s="40">
        <v>0.8</v>
      </c>
      <c r="AY168" s="39" t="e">
        <f t="shared" si="134"/>
        <v>#DIV/0!</v>
      </c>
      <c r="AZ168" s="39" t="e">
        <f t="shared" si="135"/>
        <v>#DIV/0!</v>
      </c>
      <c r="BA168" s="39" t="e">
        <f t="shared" si="136"/>
        <v>#DIV/0!</v>
      </c>
      <c r="BB168" s="39" t="e">
        <f t="shared" si="137"/>
        <v>#DIV/0!</v>
      </c>
      <c r="BC168" s="39" t="e">
        <f t="shared" si="138"/>
        <v>#DIV/0!</v>
      </c>
      <c r="BD168" s="39" t="e">
        <f t="shared" si="139"/>
        <v>#DIV/0!</v>
      </c>
      <c r="BE168" s="39" t="e">
        <f t="shared" si="140"/>
        <v>#DIV/0!</v>
      </c>
      <c r="BF168" s="39" t="e">
        <f t="shared" si="141"/>
        <v>#DIV/0!</v>
      </c>
      <c r="BG168" s="155" t="e">
        <f t="shared" si="142"/>
        <v>#DIV/0!</v>
      </c>
      <c r="BH168" s="155" t="e">
        <f t="shared" si="143"/>
        <v>#DIV/0!</v>
      </c>
      <c r="BI168" s="155" t="e">
        <f t="shared" si="144"/>
        <v>#DIV/0!</v>
      </c>
      <c r="BJ168" s="155" t="e">
        <f t="shared" si="145"/>
        <v>#DIV/0!</v>
      </c>
      <c r="BK168" s="244"/>
      <c r="BL168" s="244"/>
      <c r="BM168" s="244"/>
      <c r="BN168" s="244"/>
      <c r="BO168" s="272"/>
      <c r="BP168" s="272"/>
      <c r="BQ168" s="272"/>
      <c r="BR168" s="272"/>
      <c r="BS168" s="246"/>
    </row>
    <row r="169" spans="1:71" s="2" customFormat="1" x14ac:dyDescent="0.25">
      <c r="A169" s="273">
        <v>17</v>
      </c>
      <c r="B169" s="251"/>
      <c r="C169" s="274"/>
      <c r="D169" s="275"/>
      <c r="E169" s="81"/>
      <c r="F169" s="23"/>
      <c r="G169" s="277"/>
      <c r="H169" s="110"/>
      <c r="I169" s="111"/>
      <c r="J169" s="111"/>
      <c r="K169" s="111"/>
      <c r="L169" s="234"/>
      <c r="M169" s="75"/>
      <c r="N169" s="78">
        <v>1</v>
      </c>
      <c r="O169" s="7"/>
      <c r="P169" s="8"/>
      <c r="Q169" s="8"/>
      <c r="R169" s="55"/>
      <c r="S169" s="116"/>
      <c r="T169" s="117"/>
      <c r="U169" s="117"/>
      <c r="V169" s="118"/>
      <c r="W169" s="75"/>
      <c r="X169" s="9"/>
      <c r="Y169" s="10"/>
      <c r="Z169" s="10"/>
      <c r="AA169" s="10"/>
      <c r="AB169" s="207"/>
      <c r="AC169" s="129"/>
      <c r="AD169" s="130"/>
      <c r="AE169" s="130"/>
      <c r="AF169" s="131"/>
      <c r="AG169" s="96"/>
      <c r="AH169" s="228"/>
      <c r="AI169" s="231"/>
      <c r="AJ169" s="97"/>
      <c r="AK169" s="11" t="e">
        <f t="shared" si="122"/>
        <v>#DIV/0!</v>
      </c>
      <c r="AL169" s="142" t="e">
        <f t="shared" si="123"/>
        <v>#DIV/0!</v>
      </c>
      <c r="AM169" s="142" t="e">
        <f t="shared" si="124"/>
        <v>#DIV/0!</v>
      </c>
      <c r="AN169" s="142" t="e">
        <f t="shared" si="125"/>
        <v>#DIV/0!</v>
      </c>
      <c r="AO169" s="47" t="e">
        <f t="shared" si="126"/>
        <v>#DIV/0!</v>
      </c>
      <c r="AP169" s="47" t="e">
        <f t="shared" si="127"/>
        <v>#DIV/0!</v>
      </c>
      <c r="AQ169" s="47" t="e">
        <f t="shared" si="128"/>
        <v>#DIV/0!</v>
      </c>
      <c r="AR169" s="47" t="e">
        <f t="shared" si="129"/>
        <v>#DIV/0!</v>
      </c>
      <c r="AS169" s="41" t="e">
        <f t="shared" si="130"/>
        <v>#DIV/0!</v>
      </c>
      <c r="AT169" s="41" t="e">
        <f t="shared" si="131"/>
        <v>#DIV/0!</v>
      </c>
      <c r="AU169" s="41" t="e">
        <f t="shared" si="132"/>
        <v>#DIV/0!</v>
      </c>
      <c r="AV169" s="41" t="e">
        <f t="shared" si="133"/>
        <v>#DIV/0!</v>
      </c>
      <c r="AW169" s="42">
        <v>0.2</v>
      </c>
      <c r="AX169" s="42">
        <v>0.8</v>
      </c>
      <c r="AY169" s="41" t="e">
        <f t="shared" si="134"/>
        <v>#DIV/0!</v>
      </c>
      <c r="AZ169" s="41" t="e">
        <f t="shared" si="135"/>
        <v>#DIV/0!</v>
      </c>
      <c r="BA169" s="41" t="e">
        <f t="shared" si="136"/>
        <v>#DIV/0!</v>
      </c>
      <c r="BB169" s="41" t="e">
        <f t="shared" si="137"/>
        <v>#DIV/0!</v>
      </c>
      <c r="BC169" s="41" t="e">
        <f t="shared" si="138"/>
        <v>#DIV/0!</v>
      </c>
      <c r="BD169" s="41" t="e">
        <f t="shared" si="139"/>
        <v>#DIV/0!</v>
      </c>
      <c r="BE169" s="41" t="e">
        <f t="shared" si="140"/>
        <v>#DIV/0!</v>
      </c>
      <c r="BF169" s="41" t="e">
        <f t="shared" si="141"/>
        <v>#DIV/0!</v>
      </c>
      <c r="BG169" s="156" t="e">
        <f t="shared" si="142"/>
        <v>#DIV/0!</v>
      </c>
      <c r="BH169" s="153" t="e">
        <f t="shared" si="143"/>
        <v>#DIV/0!</v>
      </c>
      <c r="BI169" s="153" t="e">
        <f t="shared" si="144"/>
        <v>#DIV/0!</v>
      </c>
      <c r="BJ169" s="153" t="e">
        <f t="shared" si="145"/>
        <v>#DIV/0!</v>
      </c>
      <c r="BK169" s="243" t="e">
        <f>AVERAGEIF(BG169:BG178,"&lt;&gt;#¡DIV/0!")</f>
        <v>#DIV/0!</v>
      </c>
      <c r="BL169" s="243" t="e">
        <f t="shared" ref="BL169:BN169" si="164">AVERAGEIF(BH169:BH178,"&lt;&gt;#¡DIV/0!")</f>
        <v>#DIV/0!</v>
      </c>
      <c r="BM169" s="243" t="e">
        <f t="shared" si="164"/>
        <v>#DIV/0!</v>
      </c>
      <c r="BN169" s="243" t="e">
        <f t="shared" si="164"/>
        <v>#DIV/0!</v>
      </c>
      <c r="BO169" s="270" t="e">
        <f t="shared" ref="BO169" si="165">+C169*BK169</f>
        <v>#DIV/0!</v>
      </c>
      <c r="BP169" s="270" t="e">
        <f t="shared" ref="BP169" si="166">+C169*BL169</f>
        <v>#DIV/0!</v>
      </c>
      <c r="BQ169" s="270" t="e">
        <f t="shared" ref="BQ169" si="167">+C169*BM169</f>
        <v>#DIV/0!</v>
      </c>
      <c r="BR169" s="270" t="e">
        <f t="shared" ref="BR169" si="168">+C169*BN169</f>
        <v>#DIV/0!</v>
      </c>
      <c r="BS169" s="245" t="e">
        <f t="shared" ref="BS169" si="169">SUM(BO169:BR178)</f>
        <v>#DIV/0!</v>
      </c>
    </row>
    <row r="170" spans="1:71" s="2" customFormat="1" x14ac:dyDescent="0.25">
      <c r="A170" s="248"/>
      <c r="B170" s="252"/>
      <c r="C170" s="255"/>
      <c r="D170" s="259"/>
      <c r="E170" s="82"/>
      <c r="F170" s="197"/>
      <c r="G170" s="278"/>
      <c r="H170" s="112"/>
      <c r="I170" s="113"/>
      <c r="J170" s="113"/>
      <c r="K170" s="113"/>
      <c r="L170" s="235"/>
      <c r="M170" s="94"/>
      <c r="N170" s="79">
        <v>2</v>
      </c>
      <c r="O170" s="15"/>
      <c r="P170" s="16"/>
      <c r="Q170" s="16"/>
      <c r="R170" s="56"/>
      <c r="S170" s="119"/>
      <c r="T170" s="120"/>
      <c r="U170" s="120"/>
      <c r="V170" s="121"/>
      <c r="W170" s="75"/>
      <c r="X170" s="17"/>
      <c r="Y170" s="18"/>
      <c r="Z170" s="18"/>
      <c r="AA170" s="18"/>
      <c r="AB170" s="208"/>
      <c r="AC170" s="132"/>
      <c r="AD170" s="133"/>
      <c r="AE170" s="133"/>
      <c r="AF170" s="134"/>
      <c r="AH170" s="229"/>
      <c r="AI170" s="232"/>
      <c r="AJ170" s="97"/>
      <c r="AK170" s="19" t="e">
        <f t="shared" si="122"/>
        <v>#DIV/0!</v>
      </c>
      <c r="AL170" s="140" t="e">
        <f t="shared" si="123"/>
        <v>#DIV/0!</v>
      </c>
      <c r="AM170" s="140" t="e">
        <f t="shared" si="124"/>
        <v>#DIV/0!</v>
      </c>
      <c r="AN170" s="140" t="e">
        <f t="shared" si="125"/>
        <v>#DIV/0!</v>
      </c>
      <c r="AO170" s="31" t="e">
        <f t="shared" si="126"/>
        <v>#DIV/0!</v>
      </c>
      <c r="AP170" s="31" t="e">
        <f t="shared" si="127"/>
        <v>#DIV/0!</v>
      </c>
      <c r="AQ170" s="31" t="e">
        <f t="shared" si="128"/>
        <v>#DIV/0!</v>
      </c>
      <c r="AR170" s="31" t="e">
        <f t="shared" si="129"/>
        <v>#DIV/0!</v>
      </c>
      <c r="AS170" s="20" t="e">
        <f t="shared" si="130"/>
        <v>#DIV/0!</v>
      </c>
      <c r="AT170" s="20" t="e">
        <f t="shared" si="131"/>
        <v>#DIV/0!</v>
      </c>
      <c r="AU170" s="20" t="e">
        <f t="shared" si="132"/>
        <v>#DIV/0!</v>
      </c>
      <c r="AV170" s="20" t="e">
        <f t="shared" si="133"/>
        <v>#DIV/0!</v>
      </c>
      <c r="AW170" s="21">
        <v>0.2</v>
      </c>
      <c r="AX170" s="21">
        <v>0.8</v>
      </c>
      <c r="AY170" s="20" t="e">
        <f t="shared" si="134"/>
        <v>#DIV/0!</v>
      </c>
      <c r="AZ170" s="20" t="e">
        <f t="shared" si="135"/>
        <v>#DIV/0!</v>
      </c>
      <c r="BA170" s="20" t="e">
        <f t="shared" si="136"/>
        <v>#DIV/0!</v>
      </c>
      <c r="BB170" s="20" t="e">
        <f t="shared" si="137"/>
        <v>#DIV/0!</v>
      </c>
      <c r="BC170" s="20" t="e">
        <f t="shared" si="138"/>
        <v>#DIV/0!</v>
      </c>
      <c r="BD170" s="20" t="e">
        <f t="shared" si="139"/>
        <v>#DIV/0!</v>
      </c>
      <c r="BE170" s="20" t="e">
        <f t="shared" si="140"/>
        <v>#DIV/0!</v>
      </c>
      <c r="BF170" s="20" t="e">
        <f t="shared" si="141"/>
        <v>#DIV/0!</v>
      </c>
      <c r="BG170" s="154" t="e">
        <f t="shared" si="142"/>
        <v>#DIV/0!</v>
      </c>
      <c r="BH170" s="154" t="e">
        <f t="shared" si="143"/>
        <v>#DIV/0!</v>
      </c>
      <c r="BI170" s="154" t="e">
        <f t="shared" si="144"/>
        <v>#DIV/0!</v>
      </c>
      <c r="BJ170" s="154" t="e">
        <f t="shared" si="145"/>
        <v>#DIV/0!</v>
      </c>
      <c r="BK170" s="243"/>
      <c r="BL170" s="243"/>
      <c r="BM170" s="243"/>
      <c r="BN170" s="243"/>
      <c r="BO170" s="271"/>
      <c r="BP170" s="271"/>
      <c r="BQ170" s="271"/>
      <c r="BR170" s="271"/>
      <c r="BS170" s="245"/>
    </row>
    <row r="171" spans="1:71" s="2" customFormat="1" x14ac:dyDescent="0.25">
      <c r="A171" s="248"/>
      <c r="B171" s="252"/>
      <c r="C171" s="255"/>
      <c r="D171" s="259"/>
      <c r="E171" s="82"/>
      <c r="F171" s="197"/>
      <c r="G171" s="278"/>
      <c r="H171" s="112"/>
      <c r="I171" s="113"/>
      <c r="J171" s="113"/>
      <c r="K171" s="113"/>
      <c r="L171" s="235"/>
      <c r="M171" s="94"/>
      <c r="N171" s="79">
        <v>3</v>
      </c>
      <c r="O171" s="15"/>
      <c r="P171" s="16"/>
      <c r="Q171" s="16"/>
      <c r="R171" s="56"/>
      <c r="S171" s="119"/>
      <c r="T171" s="120"/>
      <c r="U171" s="120"/>
      <c r="V171" s="121"/>
      <c r="W171" s="75"/>
      <c r="X171" s="17"/>
      <c r="Y171" s="18"/>
      <c r="Z171" s="18"/>
      <c r="AA171" s="18"/>
      <c r="AB171" s="208"/>
      <c r="AC171" s="132"/>
      <c r="AD171" s="133"/>
      <c r="AE171" s="133"/>
      <c r="AF171" s="134"/>
      <c r="AH171" s="229"/>
      <c r="AI171" s="232"/>
      <c r="AJ171" s="97"/>
      <c r="AK171" s="19" t="e">
        <f t="shared" si="122"/>
        <v>#DIV/0!</v>
      </c>
      <c r="AL171" s="140" t="e">
        <f t="shared" si="123"/>
        <v>#DIV/0!</v>
      </c>
      <c r="AM171" s="140" t="e">
        <f t="shared" si="124"/>
        <v>#DIV/0!</v>
      </c>
      <c r="AN171" s="140" t="e">
        <f t="shared" si="125"/>
        <v>#DIV/0!</v>
      </c>
      <c r="AO171" s="31" t="e">
        <f t="shared" si="126"/>
        <v>#DIV/0!</v>
      </c>
      <c r="AP171" s="31" t="e">
        <f t="shared" si="127"/>
        <v>#DIV/0!</v>
      </c>
      <c r="AQ171" s="31" t="e">
        <f t="shared" si="128"/>
        <v>#DIV/0!</v>
      </c>
      <c r="AR171" s="31" t="e">
        <f t="shared" si="129"/>
        <v>#DIV/0!</v>
      </c>
      <c r="AS171" s="20" t="e">
        <f t="shared" si="130"/>
        <v>#DIV/0!</v>
      </c>
      <c r="AT171" s="20" t="e">
        <f t="shared" si="131"/>
        <v>#DIV/0!</v>
      </c>
      <c r="AU171" s="20" t="e">
        <f t="shared" si="132"/>
        <v>#DIV/0!</v>
      </c>
      <c r="AV171" s="20" t="e">
        <f t="shared" si="133"/>
        <v>#DIV/0!</v>
      </c>
      <c r="AW171" s="21">
        <v>0.2</v>
      </c>
      <c r="AX171" s="21">
        <v>0.8</v>
      </c>
      <c r="AY171" s="20" t="e">
        <f t="shared" si="134"/>
        <v>#DIV/0!</v>
      </c>
      <c r="AZ171" s="20" t="e">
        <f t="shared" si="135"/>
        <v>#DIV/0!</v>
      </c>
      <c r="BA171" s="20" t="e">
        <f t="shared" si="136"/>
        <v>#DIV/0!</v>
      </c>
      <c r="BB171" s="20" t="e">
        <f t="shared" si="137"/>
        <v>#DIV/0!</v>
      </c>
      <c r="BC171" s="20" t="e">
        <f t="shared" si="138"/>
        <v>#DIV/0!</v>
      </c>
      <c r="BD171" s="20" t="e">
        <f t="shared" si="139"/>
        <v>#DIV/0!</v>
      </c>
      <c r="BE171" s="20" t="e">
        <f t="shared" si="140"/>
        <v>#DIV/0!</v>
      </c>
      <c r="BF171" s="20" t="e">
        <f t="shared" si="141"/>
        <v>#DIV/0!</v>
      </c>
      <c r="BG171" s="154" t="e">
        <f t="shared" si="142"/>
        <v>#DIV/0!</v>
      </c>
      <c r="BH171" s="154" t="e">
        <f t="shared" si="143"/>
        <v>#DIV/0!</v>
      </c>
      <c r="BI171" s="154" t="e">
        <f t="shared" si="144"/>
        <v>#DIV/0!</v>
      </c>
      <c r="BJ171" s="154" t="e">
        <f t="shared" si="145"/>
        <v>#DIV/0!</v>
      </c>
      <c r="BK171" s="243"/>
      <c r="BL171" s="243"/>
      <c r="BM171" s="243"/>
      <c r="BN171" s="243"/>
      <c r="BO171" s="271"/>
      <c r="BP171" s="271"/>
      <c r="BQ171" s="271"/>
      <c r="BR171" s="271"/>
      <c r="BS171" s="245"/>
    </row>
    <row r="172" spans="1:71" s="2" customFormat="1" x14ac:dyDescent="0.25">
      <c r="A172" s="248"/>
      <c r="B172" s="252"/>
      <c r="C172" s="255"/>
      <c r="D172" s="259"/>
      <c r="E172" s="82"/>
      <c r="F172" s="197"/>
      <c r="G172" s="278"/>
      <c r="H172" s="112"/>
      <c r="I172" s="113"/>
      <c r="J172" s="113"/>
      <c r="K172" s="113"/>
      <c r="L172" s="235"/>
      <c r="M172" s="94"/>
      <c r="N172" s="79">
        <v>4</v>
      </c>
      <c r="O172" s="15"/>
      <c r="P172" s="16"/>
      <c r="Q172" s="16"/>
      <c r="R172" s="56"/>
      <c r="S172" s="119"/>
      <c r="T172" s="120"/>
      <c r="U172" s="120"/>
      <c r="V172" s="121"/>
      <c r="W172" s="75"/>
      <c r="X172" s="17"/>
      <c r="Y172" s="18"/>
      <c r="Z172" s="18"/>
      <c r="AA172" s="18"/>
      <c r="AB172" s="208"/>
      <c r="AC172" s="132"/>
      <c r="AD172" s="133"/>
      <c r="AE172" s="133"/>
      <c r="AF172" s="134"/>
      <c r="AH172" s="229"/>
      <c r="AI172" s="232"/>
      <c r="AJ172" s="97"/>
      <c r="AK172" s="19" t="e">
        <f t="shared" si="122"/>
        <v>#DIV/0!</v>
      </c>
      <c r="AL172" s="140" t="e">
        <f t="shared" si="123"/>
        <v>#DIV/0!</v>
      </c>
      <c r="AM172" s="140" t="e">
        <f t="shared" si="124"/>
        <v>#DIV/0!</v>
      </c>
      <c r="AN172" s="140" t="e">
        <f t="shared" si="125"/>
        <v>#DIV/0!</v>
      </c>
      <c r="AO172" s="31" t="e">
        <f t="shared" si="126"/>
        <v>#DIV/0!</v>
      </c>
      <c r="AP172" s="31" t="e">
        <f t="shared" si="127"/>
        <v>#DIV/0!</v>
      </c>
      <c r="AQ172" s="31" t="e">
        <f t="shared" si="128"/>
        <v>#DIV/0!</v>
      </c>
      <c r="AR172" s="31" t="e">
        <f t="shared" si="129"/>
        <v>#DIV/0!</v>
      </c>
      <c r="AS172" s="20" t="e">
        <f t="shared" si="130"/>
        <v>#DIV/0!</v>
      </c>
      <c r="AT172" s="20" t="e">
        <f t="shared" si="131"/>
        <v>#DIV/0!</v>
      </c>
      <c r="AU172" s="20" t="e">
        <f t="shared" si="132"/>
        <v>#DIV/0!</v>
      </c>
      <c r="AV172" s="20" t="e">
        <f t="shared" si="133"/>
        <v>#DIV/0!</v>
      </c>
      <c r="AW172" s="21">
        <v>0.2</v>
      </c>
      <c r="AX172" s="21">
        <v>0.8</v>
      </c>
      <c r="AY172" s="20" t="e">
        <f t="shared" si="134"/>
        <v>#DIV/0!</v>
      </c>
      <c r="AZ172" s="20" t="e">
        <f t="shared" si="135"/>
        <v>#DIV/0!</v>
      </c>
      <c r="BA172" s="20" t="e">
        <f t="shared" si="136"/>
        <v>#DIV/0!</v>
      </c>
      <c r="BB172" s="20" t="e">
        <f t="shared" si="137"/>
        <v>#DIV/0!</v>
      </c>
      <c r="BC172" s="20" t="e">
        <f t="shared" si="138"/>
        <v>#DIV/0!</v>
      </c>
      <c r="BD172" s="20" t="e">
        <f t="shared" si="139"/>
        <v>#DIV/0!</v>
      </c>
      <c r="BE172" s="20" t="e">
        <f t="shared" si="140"/>
        <v>#DIV/0!</v>
      </c>
      <c r="BF172" s="20" t="e">
        <f t="shared" si="141"/>
        <v>#DIV/0!</v>
      </c>
      <c r="BG172" s="154" t="e">
        <f t="shared" si="142"/>
        <v>#DIV/0!</v>
      </c>
      <c r="BH172" s="154" t="e">
        <f t="shared" si="143"/>
        <v>#DIV/0!</v>
      </c>
      <c r="BI172" s="154" t="e">
        <f t="shared" si="144"/>
        <v>#DIV/0!</v>
      </c>
      <c r="BJ172" s="154" t="e">
        <f t="shared" si="145"/>
        <v>#DIV/0!</v>
      </c>
      <c r="BK172" s="243"/>
      <c r="BL172" s="243"/>
      <c r="BM172" s="243"/>
      <c r="BN172" s="243"/>
      <c r="BO172" s="271"/>
      <c r="BP172" s="271"/>
      <c r="BQ172" s="271"/>
      <c r="BR172" s="271"/>
      <c r="BS172" s="245"/>
    </row>
    <row r="173" spans="1:71" s="2" customFormat="1" x14ac:dyDescent="0.25">
      <c r="A173" s="248"/>
      <c r="B173" s="252"/>
      <c r="C173" s="255"/>
      <c r="D173" s="259"/>
      <c r="E173" s="82"/>
      <c r="F173" s="197"/>
      <c r="G173" s="278"/>
      <c r="H173" s="112"/>
      <c r="I173" s="113"/>
      <c r="J173" s="113"/>
      <c r="K173" s="113"/>
      <c r="L173" s="235"/>
      <c r="M173" s="94"/>
      <c r="N173" s="79">
        <v>5</v>
      </c>
      <c r="O173" s="15"/>
      <c r="P173" s="16"/>
      <c r="Q173" s="16"/>
      <c r="R173" s="56"/>
      <c r="S173" s="119"/>
      <c r="T173" s="120"/>
      <c r="U173" s="120"/>
      <c r="V173" s="121"/>
      <c r="W173" s="75"/>
      <c r="X173" s="17"/>
      <c r="Y173" s="18"/>
      <c r="Z173" s="18"/>
      <c r="AA173" s="18"/>
      <c r="AB173" s="208"/>
      <c r="AC173" s="132"/>
      <c r="AD173" s="133"/>
      <c r="AE173" s="133"/>
      <c r="AF173" s="134"/>
      <c r="AH173" s="229"/>
      <c r="AI173" s="232"/>
      <c r="AJ173" s="97"/>
      <c r="AK173" s="19" t="e">
        <f t="shared" si="122"/>
        <v>#DIV/0!</v>
      </c>
      <c r="AL173" s="140" t="e">
        <f t="shared" si="123"/>
        <v>#DIV/0!</v>
      </c>
      <c r="AM173" s="140" t="e">
        <f t="shared" si="124"/>
        <v>#DIV/0!</v>
      </c>
      <c r="AN173" s="140" t="e">
        <f t="shared" si="125"/>
        <v>#DIV/0!</v>
      </c>
      <c r="AO173" s="31" t="e">
        <f t="shared" si="126"/>
        <v>#DIV/0!</v>
      </c>
      <c r="AP173" s="31" t="e">
        <f t="shared" si="127"/>
        <v>#DIV/0!</v>
      </c>
      <c r="AQ173" s="31" t="e">
        <f t="shared" si="128"/>
        <v>#DIV/0!</v>
      </c>
      <c r="AR173" s="31" t="e">
        <f t="shared" si="129"/>
        <v>#DIV/0!</v>
      </c>
      <c r="AS173" s="20" t="e">
        <f t="shared" si="130"/>
        <v>#DIV/0!</v>
      </c>
      <c r="AT173" s="20" t="e">
        <f t="shared" si="131"/>
        <v>#DIV/0!</v>
      </c>
      <c r="AU173" s="20" t="e">
        <f t="shared" si="132"/>
        <v>#DIV/0!</v>
      </c>
      <c r="AV173" s="20" t="e">
        <f t="shared" si="133"/>
        <v>#DIV/0!</v>
      </c>
      <c r="AW173" s="21">
        <v>0.2</v>
      </c>
      <c r="AX173" s="21">
        <v>0.8</v>
      </c>
      <c r="AY173" s="20" t="e">
        <f t="shared" si="134"/>
        <v>#DIV/0!</v>
      </c>
      <c r="AZ173" s="20" t="e">
        <f t="shared" si="135"/>
        <v>#DIV/0!</v>
      </c>
      <c r="BA173" s="20" t="e">
        <f t="shared" si="136"/>
        <v>#DIV/0!</v>
      </c>
      <c r="BB173" s="20" t="e">
        <f t="shared" si="137"/>
        <v>#DIV/0!</v>
      </c>
      <c r="BC173" s="20" t="e">
        <f t="shared" si="138"/>
        <v>#DIV/0!</v>
      </c>
      <c r="BD173" s="20" t="e">
        <f t="shared" si="139"/>
        <v>#DIV/0!</v>
      </c>
      <c r="BE173" s="20" t="e">
        <f t="shared" si="140"/>
        <v>#DIV/0!</v>
      </c>
      <c r="BF173" s="20" t="e">
        <f t="shared" si="141"/>
        <v>#DIV/0!</v>
      </c>
      <c r="BG173" s="154" t="e">
        <f t="shared" si="142"/>
        <v>#DIV/0!</v>
      </c>
      <c r="BH173" s="154" t="e">
        <f t="shared" si="143"/>
        <v>#DIV/0!</v>
      </c>
      <c r="BI173" s="154" t="e">
        <f t="shared" si="144"/>
        <v>#DIV/0!</v>
      </c>
      <c r="BJ173" s="154" t="e">
        <f t="shared" si="145"/>
        <v>#DIV/0!</v>
      </c>
      <c r="BK173" s="243"/>
      <c r="BL173" s="243"/>
      <c r="BM173" s="243"/>
      <c r="BN173" s="243"/>
      <c r="BO173" s="271"/>
      <c r="BP173" s="271"/>
      <c r="BQ173" s="271"/>
      <c r="BR173" s="271"/>
      <c r="BS173" s="245"/>
    </row>
    <row r="174" spans="1:71" s="2" customFormat="1" x14ac:dyDescent="0.25">
      <c r="A174" s="248"/>
      <c r="B174" s="252"/>
      <c r="C174" s="255"/>
      <c r="D174" s="259"/>
      <c r="E174" s="82"/>
      <c r="F174" s="197"/>
      <c r="G174" s="278"/>
      <c r="H174" s="112"/>
      <c r="I174" s="113"/>
      <c r="J174" s="113"/>
      <c r="K174" s="113"/>
      <c r="L174" s="235"/>
      <c r="M174" s="94"/>
      <c r="N174" s="79">
        <v>6</v>
      </c>
      <c r="O174" s="15"/>
      <c r="P174" s="16"/>
      <c r="Q174" s="16"/>
      <c r="R174" s="56"/>
      <c r="S174" s="119"/>
      <c r="T174" s="120"/>
      <c r="U174" s="120"/>
      <c r="V174" s="121"/>
      <c r="W174" s="75"/>
      <c r="X174" s="17"/>
      <c r="Y174" s="18"/>
      <c r="Z174" s="18"/>
      <c r="AA174" s="18"/>
      <c r="AB174" s="208"/>
      <c r="AC174" s="132"/>
      <c r="AD174" s="133"/>
      <c r="AE174" s="133"/>
      <c r="AF174" s="134"/>
      <c r="AH174" s="229"/>
      <c r="AI174" s="232"/>
      <c r="AJ174" s="97"/>
      <c r="AK174" s="19" t="e">
        <f t="shared" si="122"/>
        <v>#DIV/0!</v>
      </c>
      <c r="AL174" s="140" t="e">
        <f t="shared" si="123"/>
        <v>#DIV/0!</v>
      </c>
      <c r="AM174" s="140" t="e">
        <f t="shared" si="124"/>
        <v>#DIV/0!</v>
      </c>
      <c r="AN174" s="140" t="e">
        <f t="shared" si="125"/>
        <v>#DIV/0!</v>
      </c>
      <c r="AO174" s="31" t="e">
        <f t="shared" si="126"/>
        <v>#DIV/0!</v>
      </c>
      <c r="AP174" s="31" t="e">
        <f t="shared" si="127"/>
        <v>#DIV/0!</v>
      </c>
      <c r="AQ174" s="31" t="e">
        <f t="shared" si="128"/>
        <v>#DIV/0!</v>
      </c>
      <c r="AR174" s="31" t="e">
        <f t="shared" si="129"/>
        <v>#DIV/0!</v>
      </c>
      <c r="AS174" s="20" t="e">
        <f t="shared" si="130"/>
        <v>#DIV/0!</v>
      </c>
      <c r="AT174" s="20" t="e">
        <f t="shared" si="131"/>
        <v>#DIV/0!</v>
      </c>
      <c r="AU174" s="20" t="e">
        <f t="shared" si="132"/>
        <v>#DIV/0!</v>
      </c>
      <c r="AV174" s="20" t="e">
        <f t="shared" si="133"/>
        <v>#DIV/0!</v>
      </c>
      <c r="AW174" s="21">
        <v>0.2</v>
      </c>
      <c r="AX174" s="21">
        <v>0.8</v>
      </c>
      <c r="AY174" s="20" t="e">
        <f t="shared" si="134"/>
        <v>#DIV/0!</v>
      </c>
      <c r="AZ174" s="20" t="e">
        <f t="shared" si="135"/>
        <v>#DIV/0!</v>
      </c>
      <c r="BA174" s="20" t="e">
        <f t="shared" si="136"/>
        <v>#DIV/0!</v>
      </c>
      <c r="BB174" s="20" t="e">
        <f t="shared" si="137"/>
        <v>#DIV/0!</v>
      </c>
      <c r="BC174" s="20" t="e">
        <f t="shared" si="138"/>
        <v>#DIV/0!</v>
      </c>
      <c r="BD174" s="20" t="e">
        <f t="shared" si="139"/>
        <v>#DIV/0!</v>
      </c>
      <c r="BE174" s="20" t="e">
        <f t="shared" si="140"/>
        <v>#DIV/0!</v>
      </c>
      <c r="BF174" s="20" t="e">
        <f t="shared" si="141"/>
        <v>#DIV/0!</v>
      </c>
      <c r="BG174" s="154" t="e">
        <f t="shared" si="142"/>
        <v>#DIV/0!</v>
      </c>
      <c r="BH174" s="154" t="e">
        <f t="shared" si="143"/>
        <v>#DIV/0!</v>
      </c>
      <c r="BI174" s="154" t="e">
        <f t="shared" si="144"/>
        <v>#DIV/0!</v>
      </c>
      <c r="BJ174" s="154" t="e">
        <f t="shared" si="145"/>
        <v>#DIV/0!</v>
      </c>
      <c r="BK174" s="243"/>
      <c r="BL174" s="243"/>
      <c r="BM174" s="243"/>
      <c r="BN174" s="243"/>
      <c r="BO174" s="271"/>
      <c r="BP174" s="271"/>
      <c r="BQ174" s="271"/>
      <c r="BR174" s="271"/>
      <c r="BS174" s="245"/>
    </row>
    <row r="175" spans="1:71" s="2" customFormat="1" x14ac:dyDescent="0.25">
      <c r="A175" s="248"/>
      <c r="B175" s="252"/>
      <c r="C175" s="255"/>
      <c r="D175" s="259"/>
      <c r="E175" s="82"/>
      <c r="F175" s="197"/>
      <c r="G175" s="278"/>
      <c r="H175" s="112"/>
      <c r="I175" s="113"/>
      <c r="J175" s="113"/>
      <c r="K175" s="113"/>
      <c r="L175" s="235"/>
      <c r="M175" s="94"/>
      <c r="N175" s="79">
        <v>7</v>
      </c>
      <c r="O175" s="15"/>
      <c r="P175" s="16"/>
      <c r="Q175" s="16"/>
      <c r="R175" s="56"/>
      <c r="S175" s="119"/>
      <c r="T175" s="120"/>
      <c r="U175" s="120"/>
      <c r="V175" s="121"/>
      <c r="W175" s="75"/>
      <c r="X175" s="17"/>
      <c r="Y175" s="18"/>
      <c r="Z175" s="18"/>
      <c r="AA175" s="18"/>
      <c r="AB175" s="208"/>
      <c r="AC175" s="132"/>
      <c r="AD175" s="133"/>
      <c r="AE175" s="133"/>
      <c r="AF175" s="134"/>
      <c r="AH175" s="229"/>
      <c r="AI175" s="232"/>
      <c r="AJ175" s="97"/>
      <c r="AK175" s="19" t="e">
        <f t="shared" si="122"/>
        <v>#DIV/0!</v>
      </c>
      <c r="AL175" s="140" t="e">
        <f t="shared" si="123"/>
        <v>#DIV/0!</v>
      </c>
      <c r="AM175" s="140" t="e">
        <f t="shared" si="124"/>
        <v>#DIV/0!</v>
      </c>
      <c r="AN175" s="140" t="e">
        <f t="shared" si="125"/>
        <v>#DIV/0!</v>
      </c>
      <c r="AO175" s="31" t="e">
        <f t="shared" si="126"/>
        <v>#DIV/0!</v>
      </c>
      <c r="AP175" s="31" t="e">
        <f t="shared" si="127"/>
        <v>#DIV/0!</v>
      </c>
      <c r="AQ175" s="31" t="e">
        <f t="shared" si="128"/>
        <v>#DIV/0!</v>
      </c>
      <c r="AR175" s="31" t="e">
        <f t="shared" si="129"/>
        <v>#DIV/0!</v>
      </c>
      <c r="AS175" s="20" t="e">
        <f t="shared" si="130"/>
        <v>#DIV/0!</v>
      </c>
      <c r="AT175" s="20" t="e">
        <f t="shared" si="131"/>
        <v>#DIV/0!</v>
      </c>
      <c r="AU175" s="20" t="e">
        <f t="shared" si="132"/>
        <v>#DIV/0!</v>
      </c>
      <c r="AV175" s="20" t="e">
        <f t="shared" si="133"/>
        <v>#DIV/0!</v>
      </c>
      <c r="AW175" s="21">
        <v>0.2</v>
      </c>
      <c r="AX175" s="21">
        <v>0.8</v>
      </c>
      <c r="AY175" s="20" t="e">
        <f t="shared" si="134"/>
        <v>#DIV/0!</v>
      </c>
      <c r="AZ175" s="20" t="e">
        <f t="shared" si="135"/>
        <v>#DIV/0!</v>
      </c>
      <c r="BA175" s="20" t="e">
        <f t="shared" si="136"/>
        <v>#DIV/0!</v>
      </c>
      <c r="BB175" s="20" t="e">
        <f t="shared" si="137"/>
        <v>#DIV/0!</v>
      </c>
      <c r="BC175" s="20" t="e">
        <f t="shared" si="138"/>
        <v>#DIV/0!</v>
      </c>
      <c r="BD175" s="20" t="e">
        <f t="shared" si="139"/>
        <v>#DIV/0!</v>
      </c>
      <c r="BE175" s="20" t="e">
        <f t="shared" si="140"/>
        <v>#DIV/0!</v>
      </c>
      <c r="BF175" s="20" t="e">
        <f t="shared" si="141"/>
        <v>#DIV/0!</v>
      </c>
      <c r="BG175" s="154" t="e">
        <f t="shared" si="142"/>
        <v>#DIV/0!</v>
      </c>
      <c r="BH175" s="154" t="e">
        <f t="shared" si="143"/>
        <v>#DIV/0!</v>
      </c>
      <c r="BI175" s="154" t="e">
        <f t="shared" si="144"/>
        <v>#DIV/0!</v>
      </c>
      <c r="BJ175" s="154" t="e">
        <f t="shared" si="145"/>
        <v>#DIV/0!</v>
      </c>
      <c r="BK175" s="243"/>
      <c r="BL175" s="243"/>
      <c r="BM175" s="243"/>
      <c r="BN175" s="243"/>
      <c r="BO175" s="271"/>
      <c r="BP175" s="271"/>
      <c r="BQ175" s="271"/>
      <c r="BR175" s="271"/>
      <c r="BS175" s="245"/>
    </row>
    <row r="176" spans="1:71" s="2" customFormat="1" x14ac:dyDescent="0.25">
      <c r="A176" s="248"/>
      <c r="B176" s="252"/>
      <c r="C176" s="255"/>
      <c r="D176" s="259"/>
      <c r="E176" s="82"/>
      <c r="F176" s="197"/>
      <c r="G176" s="278"/>
      <c r="H176" s="112"/>
      <c r="I176" s="113"/>
      <c r="J176" s="113"/>
      <c r="K176" s="113"/>
      <c r="L176" s="235"/>
      <c r="M176" s="94"/>
      <c r="N176" s="79">
        <v>8</v>
      </c>
      <c r="O176" s="15"/>
      <c r="P176" s="16"/>
      <c r="Q176" s="16"/>
      <c r="R176" s="56"/>
      <c r="S176" s="119"/>
      <c r="T176" s="120"/>
      <c r="U176" s="120"/>
      <c r="V176" s="121"/>
      <c r="W176" s="75"/>
      <c r="X176" s="17"/>
      <c r="Y176" s="18"/>
      <c r="Z176" s="18"/>
      <c r="AA176" s="18"/>
      <c r="AB176" s="208"/>
      <c r="AC176" s="132"/>
      <c r="AD176" s="133"/>
      <c r="AE176" s="133"/>
      <c r="AF176" s="134"/>
      <c r="AH176" s="229"/>
      <c r="AI176" s="232"/>
      <c r="AJ176" s="97"/>
      <c r="AK176" s="19" t="e">
        <f t="shared" si="122"/>
        <v>#DIV/0!</v>
      </c>
      <c r="AL176" s="140" t="e">
        <f t="shared" si="123"/>
        <v>#DIV/0!</v>
      </c>
      <c r="AM176" s="140" t="e">
        <f t="shared" si="124"/>
        <v>#DIV/0!</v>
      </c>
      <c r="AN176" s="140" t="e">
        <f t="shared" si="125"/>
        <v>#DIV/0!</v>
      </c>
      <c r="AO176" s="31" t="e">
        <f t="shared" si="126"/>
        <v>#DIV/0!</v>
      </c>
      <c r="AP176" s="31" t="e">
        <f t="shared" si="127"/>
        <v>#DIV/0!</v>
      </c>
      <c r="AQ176" s="31" t="e">
        <f t="shared" si="128"/>
        <v>#DIV/0!</v>
      </c>
      <c r="AR176" s="31" t="e">
        <f t="shared" si="129"/>
        <v>#DIV/0!</v>
      </c>
      <c r="AS176" s="20" t="e">
        <f t="shared" si="130"/>
        <v>#DIV/0!</v>
      </c>
      <c r="AT176" s="20" t="e">
        <f t="shared" si="131"/>
        <v>#DIV/0!</v>
      </c>
      <c r="AU176" s="20" t="e">
        <f t="shared" si="132"/>
        <v>#DIV/0!</v>
      </c>
      <c r="AV176" s="20" t="e">
        <f t="shared" si="133"/>
        <v>#DIV/0!</v>
      </c>
      <c r="AW176" s="21">
        <v>0.2</v>
      </c>
      <c r="AX176" s="21">
        <v>0.8</v>
      </c>
      <c r="AY176" s="20" t="e">
        <f t="shared" si="134"/>
        <v>#DIV/0!</v>
      </c>
      <c r="AZ176" s="20" t="e">
        <f t="shared" si="135"/>
        <v>#DIV/0!</v>
      </c>
      <c r="BA176" s="20" t="e">
        <f t="shared" si="136"/>
        <v>#DIV/0!</v>
      </c>
      <c r="BB176" s="20" t="e">
        <f t="shared" si="137"/>
        <v>#DIV/0!</v>
      </c>
      <c r="BC176" s="20" t="e">
        <f t="shared" si="138"/>
        <v>#DIV/0!</v>
      </c>
      <c r="BD176" s="20" t="e">
        <f t="shared" si="139"/>
        <v>#DIV/0!</v>
      </c>
      <c r="BE176" s="20" t="e">
        <f t="shared" si="140"/>
        <v>#DIV/0!</v>
      </c>
      <c r="BF176" s="20" t="e">
        <f t="shared" si="141"/>
        <v>#DIV/0!</v>
      </c>
      <c r="BG176" s="154" t="e">
        <f t="shared" si="142"/>
        <v>#DIV/0!</v>
      </c>
      <c r="BH176" s="154" t="e">
        <f t="shared" si="143"/>
        <v>#DIV/0!</v>
      </c>
      <c r="BI176" s="154" t="e">
        <f t="shared" si="144"/>
        <v>#DIV/0!</v>
      </c>
      <c r="BJ176" s="154" t="e">
        <f t="shared" si="145"/>
        <v>#DIV/0!</v>
      </c>
      <c r="BK176" s="243"/>
      <c r="BL176" s="243"/>
      <c r="BM176" s="243"/>
      <c r="BN176" s="243"/>
      <c r="BO176" s="271"/>
      <c r="BP176" s="271"/>
      <c r="BQ176" s="271"/>
      <c r="BR176" s="271"/>
      <c r="BS176" s="245"/>
    </row>
    <row r="177" spans="1:71" s="2" customFormat="1" x14ac:dyDescent="0.25">
      <c r="A177" s="248"/>
      <c r="B177" s="252"/>
      <c r="C177" s="255"/>
      <c r="D177" s="259"/>
      <c r="E177" s="82"/>
      <c r="F177" s="197"/>
      <c r="G177" s="278"/>
      <c r="H177" s="112"/>
      <c r="I177" s="113"/>
      <c r="J177" s="113"/>
      <c r="K177" s="113"/>
      <c r="L177" s="235"/>
      <c r="M177" s="94"/>
      <c r="N177" s="79">
        <v>9</v>
      </c>
      <c r="O177" s="15"/>
      <c r="P177" s="16"/>
      <c r="Q177" s="16"/>
      <c r="R177" s="56"/>
      <c r="S177" s="119"/>
      <c r="T177" s="120"/>
      <c r="U177" s="120"/>
      <c r="V177" s="121"/>
      <c r="W177" s="75"/>
      <c r="X177" s="17"/>
      <c r="Y177" s="18"/>
      <c r="Z177" s="18"/>
      <c r="AA177" s="18"/>
      <c r="AB177" s="208"/>
      <c r="AC177" s="132"/>
      <c r="AD177" s="133"/>
      <c r="AE177" s="133"/>
      <c r="AF177" s="134"/>
      <c r="AH177" s="229"/>
      <c r="AI177" s="232"/>
      <c r="AJ177" s="97"/>
      <c r="AK177" s="19" t="e">
        <f t="shared" si="122"/>
        <v>#DIV/0!</v>
      </c>
      <c r="AL177" s="140" t="e">
        <f t="shared" si="123"/>
        <v>#DIV/0!</v>
      </c>
      <c r="AM177" s="140" t="e">
        <f t="shared" si="124"/>
        <v>#DIV/0!</v>
      </c>
      <c r="AN177" s="140" t="e">
        <f t="shared" si="125"/>
        <v>#DIV/0!</v>
      </c>
      <c r="AO177" s="31" t="e">
        <f t="shared" si="126"/>
        <v>#DIV/0!</v>
      </c>
      <c r="AP177" s="31" t="e">
        <f t="shared" si="127"/>
        <v>#DIV/0!</v>
      </c>
      <c r="AQ177" s="31" t="e">
        <f t="shared" si="128"/>
        <v>#DIV/0!</v>
      </c>
      <c r="AR177" s="31" t="e">
        <f t="shared" si="129"/>
        <v>#DIV/0!</v>
      </c>
      <c r="AS177" s="20" t="e">
        <f t="shared" si="130"/>
        <v>#DIV/0!</v>
      </c>
      <c r="AT177" s="20" t="e">
        <f t="shared" si="131"/>
        <v>#DIV/0!</v>
      </c>
      <c r="AU177" s="20" t="e">
        <f t="shared" si="132"/>
        <v>#DIV/0!</v>
      </c>
      <c r="AV177" s="20" t="e">
        <f t="shared" si="133"/>
        <v>#DIV/0!</v>
      </c>
      <c r="AW177" s="21">
        <v>0.2</v>
      </c>
      <c r="AX177" s="21">
        <v>0.8</v>
      </c>
      <c r="AY177" s="20" t="e">
        <f t="shared" si="134"/>
        <v>#DIV/0!</v>
      </c>
      <c r="AZ177" s="20" t="e">
        <f t="shared" si="135"/>
        <v>#DIV/0!</v>
      </c>
      <c r="BA177" s="20" t="e">
        <f t="shared" si="136"/>
        <v>#DIV/0!</v>
      </c>
      <c r="BB177" s="20" t="e">
        <f t="shared" si="137"/>
        <v>#DIV/0!</v>
      </c>
      <c r="BC177" s="20" t="e">
        <f t="shared" si="138"/>
        <v>#DIV/0!</v>
      </c>
      <c r="BD177" s="20" t="e">
        <f t="shared" si="139"/>
        <v>#DIV/0!</v>
      </c>
      <c r="BE177" s="20" t="e">
        <f t="shared" si="140"/>
        <v>#DIV/0!</v>
      </c>
      <c r="BF177" s="20" t="e">
        <f t="shared" si="141"/>
        <v>#DIV/0!</v>
      </c>
      <c r="BG177" s="154" t="e">
        <f t="shared" si="142"/>
        <v>#DIV/0!</v>
      </c>
      <c r="BH177" s="154" t="e">
        <f t="shared" si="143"/>
        <v>#DIV/0!</v>
      </c>
      <c r="BI177" s="154" t="e">
        <f t="shared" si="144"/>
        <v>#DIV/0!</v>
      </c>
      <c r="BJ177" s="154" t="e">
        <f t="shared" si="145"/>
        <v>#DIV/0!</v>
      </c>
      <c r="BK177" s="243"/>
      <c r="BL177" s="243"/>
      <c r="BM177" s="243"/>
      <c r="BN177" s="243"/>
      <c r="BO177" s="271"/>
      <c r="BP177" s="271"/>
      <c r="BQ177" s="271"/>
      <c r="BR177" s="271"/>
      <c r="BS177" s="245"/>
    </row>
    <row r="178" spans="1:71" s="2" customFormat="1" ht="17.25" thickBot="1" x14ac:dyDescent="0.3">
      <c r="A178" s="250"/>
      <c r="B178" s="253"/>
      <c r="C178" s="257"/>
      <c r="D178" s="261"/>
      <c r="E178" s="84"/>
      <c r="F178" s="198"/>
      <c r="G178" s="279"/>
      <c r="H178" s="114"/>
      <c r="I178" s="115"/>
      <c r="J178" s="115"/>
      <c r="K178" s="115"/>
      <c r="L178" s="236"/>
      <c r="M178" s="94"/>
      <c r="N178" s="80">
        <v>10</v>
      </c>
      <c r="O178" s="49"/>
      <c r="P178" s="33"/>
      <c r="Q178" s="33"/>
      <c r="R178" s="87"/>
      <c r="S178" s="122"/>
      <c r="T178" s="123"/>
      <c r="U178" s="123"/>
      <c r="V178" s="124"/>
      <c r="W178" s="75"/>
      <c r="X178" s="34"/>
      <c r="Y178" s="36"/>
      <c r="Z178" s="36"/>
      <c r="AA178" s="36"/>
      <c r="AB178" s="210"/>
      <c r="AC178" s="135"/>
      <c r="AD178" s="136"/>
      <c r="AE178" s="136"/>
      <c r="AF178" s="137"/>
      <c r="AH178" s="230"/>
      <c r="AI178" s="233"/>
      <c r="AJ178" s="97"/>
      <c r="AK178" s="37" t="e">
        <f t="shared" si="122"/>
        <v>#DIV/0!</v>
      </c>
      <c r="AL178" s="143" t="e">
        <f t="shared" si="123"/>
        <v>#DIV/0!</v>
      </c>
      <c r="AM178" s="143" t="e">
        <f t="shared" si="124"/>
        <v>#DIV/0!</v>
      </c>
      <c r="AN178" s="143" t="e">
        <f t="shared" si="125"/>
        <v>#DIV/0!</v>
      </c>
      <c r="AO178" s="38" t="e">
        <f t="shared" si="126"/>
        <v>#DIV/0!</v>
      </c>
      <c r="AP178" s="38" t="e">
        <f t="shared" si="127"/>
        <v>#DIV/0!</v>
      </c>
      <c r="AQ178" s="38" t="e">
        <f t="shared" si="128"/>
        <v>#DIV/0!</v>
      </c>
      <c r="AR178" s="38" t="e">
        <f t="shared" si="129"/>
        <v>#DIV/0!</v>
      </c>
      <c r="AS178" s="39" t="e">
        <f t="shared" si="130"/>
        <v>#DIV/0!</v>
      </c>
      <c r="AT178" s="39" t="e">
        <f t="shared" si="131"/>
        <v>#DIV/0!</v>
      </c>
      <c r="AU178" s="39" t="e">
        <f t="shared" si="132"/>
        <v>#DIV/0!</v>
      </c>
      <c r="AV178" s="39" t="e">
        <f t="shared" si="133"/>
        <v>#DIV/0!</v>
      </c>
      <c r="AW178" s="40">
        <v>0.2</v>
      </c>
      <c r="AX178" s="40">
        <v>0.8</v>
      </c>
      <c r="AY178" s="39" t="e">
        <f t="shared" si="134"/>
        <v>#DIV/0!</v>
      </c>
      <c r="AZ178" s="39" t="e">
        <f t="shared" si="135"/>
        <v>#DIV/0!</v>
      </c>
      <c r="BA178" s="39" t="e">
        <f t="shared" si="136"/>
        <v>#DIV/0!</v>
      </c>
      <c r="BB178" s="39" t="e">
        <f t="shared" si="137"/>
        <v>#DIV/0!</v>
      </c>
      <c r="BC178" s="39" t="e">
        <f t="shared" si="138"/>
        <v>#DIV/0!</v>
      </c>
      <c r="BD178" s="39" t="e">
        <f t="shared" si="139"/>
        <v>#DIV/0!</v>
      </c>
      <c r="BE178" s="39" t="e">
        <f t="shared" si="140"/>
        <v>#DIV/0!</v>
      </c>
      <c r="BF178" s="39" t="e">
        <f t="shared" si="141"/>
        <v>#DIV/0!</v>
      </c>
      <c r="BG178" s="155" t="e">
        <f t="shared" si="142"/>
        <v>#DIV/0!</v>
      </c>
      <c r="BH178" s="155" t="e">
        <f t="shared" si="143"/>
        <v>#DIV/0!</v>
      </c>
      <c r="BI178" s="155" t="e">
        <f t="shared" si="144"/>
        <v>#DIV/0!</v>
      </c>
      <c r="BJ178" s="155" t="e">
        <f t="shared" si="145"/>
        <v>#DIV/0!</v>
      </c>
      <c r="BK178" s="244"/>
      <c r="BL178" s="244"/>
      <c r="BM178" s="244"/>
      <c r="BN178" s="244"/>
      <c r="BO178" s="272"/>
      <c r="BP178" s="272"/>
      <c r="BQ178" s="272"/>
      <c r="BR178" s="272"/>
      <c r="BS178" s="246"/>
    </row>
    <row r="179" spans="1:71" s="2" customFormat="1" x14ac:dyDescent="0.25">
      <c r="A179" s="273">
        <v>18</v>
      </c>
      <c r="B179" s="251"/>
      <c r="C179" s="274"/>
      <c r="D179" s="275"/>
      <c r="E179" s="81"/>
      <c r="F179" s="23"/>
      <c r="G179" s="277"/>
      <c r="H179" s="110"/>
      <c r="I179" s="111"/>
      <c r="J179" s="111"/>
      <c r="K179" s="111"/>
      <c r="L179" s="234"/>
      <c r="M179" s="75"/>
      <c r="N179" s="78">
        <v>1</v>
      </c>
      <c r="O179" s="7"/>
      <c r="P179" s="8"/>
      <c r="Q179" s="8"/>
      <c r="R179" s="55"/>
      <c r="S179" s="116"/>
      <c r="T179" s="117"/>
      <c r="U179" s="117"/>
      <c r="V179" s="118"/>
      <c r="W179" s="75"/>
      <c r="X179" s="9"/>
      <c r="Y179" s="10"/>
      <c r="Z179" s="10"/>
      <c r="AA179" s="10"/>
      <c r="AB179" s="207"/>
      <c r="AC179" s="129"/>
      <c r="AD179" s="130"/>
      <c r="AE179" s="130"/>
      <c r="AF179" s="131"/>
      <c r="AG179" s="96"/>
      <c r="AH179" s="228"/>
      <c r="AI179" s="231"/>
      <c r="AJ179" s="97"/>
      <c r="AK179" s="11" t="e">
        <f t="shared" si="122"/>
        <v>#DIV/0!</v>
      </c>
      <c r="AL179" s="142" t="e">
        <f t="shared" si="123"/>
        <v>#DIV/0!</v>
      </c>
      <c r="AM179" s="142" t="e">
        <f t="shared" si="124"/>
        <v>#DIV/0!</v>
      </c>
      <c r="AN179" s="142" t="e">
        <f t="shared" si="125"/>
        <v>#DIV/0!</v>
      </c>
      <c r="AO179" s="47" t="e">
        <f t="shared" si="126"/>
        <v>#DIV/0!</v>
      </c>
      <c r="AP179" s="47" t="e">
        <f t="shared" si="127"/>
        <v>#DIV/0!</v>
      </c>
      <c r="AQ179" s="47" t="e">
        <f t="shared" si="128"/>
        <v>#DIV/0!</v>
      </c>
      <c r="AR179" s="47" t="e">
        <f t="shared" si="129"/>
        <v>#DIV/0!</v>
      </c>
      <c r="AS179" s="41" t="e">
        <f t="shared" si="130"/>
        <v>#DIV/0!</v>
      </c>
      <c r="AT179" s="41" t="e">
        <f t="shared" si="131"/>
        <v>#DIV/0!</v>
      </c>
      <c r="AU179" s="41" t="e">
        <f t="shared" si="132"/>
        <v>#DIV/0!</v>
      </c>
      <c r="AV179" s="41" t="e">
        <f t="shared" si="133"/>
        <v>#DIV/0!</v>
      </c>
      <c r="AW179" s="42">
        <v>0.2</v>
      </c>
      <c r="AX179" s="42">
        <v>0.8</v>
      </c>
      <c r="AY179" s="41" t="e">
        <f t="shared" si="134"/>
        <v>#DIV/0!</v>
      </c>
      <c r="AZ179" s="41" t="e">
        <f t="shared" si="135"/>
        <v>#DIV/0!</v>
      </c>
      <c r="BA179" s="41" t="e">
        <f t="shared" si="136"/>
        <v>#DIV/0!</v>
      </c>
      <c r="BB179" s="41" t="e">
        <f t="shared" si="137"/>
        <v>#DIV/0!</v>
      </c>
      <c r="BC179" s="41" t="e">
        <f t="shared" si="138"/>
        <v>#DIV/0!</v>
      </c>
      <c r="BD179" s="41" t="e">
        <f t="shared" si="139"/>
        <v>#DIV/0!</v>
      </c>
      <c r="BE179" s="41" t="e">
        <f t="shared" si="140"/>
        <v>#DIV/0!</v>
      </c>
      <c r="BF179" s="41" t="e">
        <f t="shared" si="141"/>
        <v>#DIV/0!</v>
      </c>
      <c r="BG179" s="156" t="e">
        <f t="shared" si="142"/>
        <v>#DIV/0!</v>
      </c>
      <c r="BH179" s="153" t="e">
        <f t="shared" si="143"/>
        <v>#DIV/0!</v>
      </c>
      <c r="BI179" s="153" t="e">
        <f t="shared" si="144"/>
        <v>#DIV/0!</v>
      </c>
      <c r="BJ179" s="153" t="e">
        <f t="shared" si="145"/>
        <v>#DIV/0!</v>
      </c>
      <c r="BK179" s="243" t="e">
        <f>AVERAGEIF(BG179:BG188,"&lt;&gt;#¡DIV/0!")</f>
        <v>#DIV/0!</v>
      </c>
      <c r="BL179" s="243" t="e">
        <f t="shared" ref="BL179:BN179" si="170">AVERAGEIF(BH179:BH188,"&lt;&gt;#¡DIV/0!")</f>
        <v>#DIV/0!</v>
      </c>
      <c r="BM179" s="243" t="e">
        <f t="shared" si="170"/>
        <v>#DIV/0!</v>
      </c>
      <c r="BN179" s="243" t="e">
        <f t="shared" si="170"/>
        <v>#DIV/0!</v>
      </c>
      <c r="BO179" s="270" t="e">
        <f t="shared" ref="BO179" si="171">+C179*BK179</f>
        <v>#DIV/0!</v>
      </c>
      <c r="BP179" s="270" t="e">
        <f t="shared" ref="BP179" si="172">+C179*BL179</f>
        <v>#DIV/0!</v>
      </c>
      <c r="BQ179" s="270" t="e">
        <f t="shared" ref="BQ179" si="173">+C179*BM179</f>
        <v>#DIV/0!</v>
      </c>
      <c r="BR179" s="270" t="e">
        <f t="shared" ref="BR179" si="174">+C179*BN179</f>
        <v>#DIV/0!</v>
      </c>
      <c r="BS179" s="245" t="e">
        <f t="shared" ref="BS179" si="175">SUM(BO179:BR188)</f>
        <v>#DIV/0!</v>
      </c>
    </row>
    <row r="180" spans="1:71" s="2" customFormat="1" x14ac:dyDescent="0.25">
      <c r="A180" s="248"/>
      <c r="B180" s="252"/>
      <c r="C180" s="255"/>
      <c r="D180" s="259"/>
      <c r="E180" s="82"/>
      <c r="F180" s="197"/>
      <c r="G180" s="278"/>
      <c r="H180" s="112"/>
      <c r="I180" s="113"/>
      <c r="J180" s="113"/>
      <c r="K180" s="113"/>
      <c r="L180" s="235"/>
      <c r="M180" s="94"/>
      <c r="N180" s="79">
        <v>2</v>
      </c>
      <c r="O180" s="15"/>
      <c r="P180" s="16"/>
      <c r="Q180" s="16"/>
      <c r="R180" s="56"/>
      <c r="S180" s="119"/>
      <c r="T180" s="120"/>
      <c r="U180" s="120"/>
      <c r="V180" s="121"/>
      <c r="W180" s="75"/>
      <c r="X180" s="17"/>
      <c r="Y180" s="18"/>
      <c r="Z180" s="18"/>
      <c r="AA180" s="18"/>
      <c r="AB180" s="208"/>
      <c r="AC180" s="132"/>
      <c r="AD180" s="133"/>
      <c r="AE180" s="133"/>
      <c r="AF180" s="134"/>
      <c r="AH180" s="229"/>
      <c r="AI180" s="232"/>
      <c r="AJ180" s="97"/>
      <c r="AK180" s="19" t="e">
        <f t="shared" si="122"/>
        <v>#DIV/0!</v>
      </c>
      <c r="AL180" s="140" t="e">
        <f t="shared" si="123"/>
        <v>#DIV/0!</v>
      </c>
      <c r="AM180" s="140" t="e">
        <f t="shared" si="124"/>
        <v>#DIV/0!</v>
      </c>
      <c r="AN180" s="140" t="e">
        <f t="shared" si="125"/>
        <v>#DIV/0!</v>
      </c>
      <c r="AO180" s="31" t="e">
        <f t="shared" si="126"/>
        <v>#DIV/0!</v>
      </c>
      <c r="AP180" s="31" t="e">
        <f t="shared" si="127"/>
        <v>#DIV/0!</v>
      </c>
      <c r="AQ180" s="31" t="e">
        <f t="shared" si="128"/>
        <v>#DIV/0!</v>
      </c>
      <c r="AR180" s="31" t="e">
        <f t="shared" si="129"/>
        <v>#DIV/0!</v>
      </c>
      <c r="AS180" s="20" t="e">
        <f t="shared" si="130"/>
        <v>#DIV/0!</v>
      </c>
      <c r="AT180" s="20" t="e">
        <f t="shared" si="131"/>
        <v>#DIV/0!</v>
      </c>
      <c r="AU180" s="20" t="e">
        <f t="shared" si="132"/>
        <v>#DIV/0!</v>
      </c>
      <c r="AV180" s="20" t="e">
        <f t="shared" si="133"/>
        <v>#DIV/0!</v>
      </c>
      <c r="AW180" s="21">
        <v>0.2</v>
      </c>
      <c r="AX180" s="21">
        <v>0.8</v>
      </c>
      <c r="AY180" s="20" t="e">
        <f t="shared" si="134"/>
        <v>#DIV/0!</v>
      </c>
      <c r="AZ180" s="20" t="e">
        <f t="shared" si="135"/>
        <v>#DIV/0!</v>
      </c>
      <c r="BA180" s="20" t="e">
        <f t="shared" si="136"/>
        <v>#DIV/0!</v>
      </c>
      <c r="BB180" s="20" t="e">
        <f t="shared" si="137"/>
        <v>#DIV/0!</v>
      </c>
      <c r="BC180" s="20" t="e">
        <f t="shared" si="138"/>
        <v>#DIV/0!</v>
      </c>
      <c r="BD180" s="20" t="e">
        <f t="shared" si="139"/>
        <v>#DIV/0!</v>
      </c>
      <c r="BE180" s="20" t="e">
        <f t="shared" si="140"/>
        <v>#DIV/0!</v>
      </c>
      <c r="BF180" s="20" t="e">
        <f t="shared" si="141"/>
        <v>#DIV/0!</v>
      </c>
      <c r="BG180" s="154" t="e">
        <f t="shared" si="142"/>
        <v>#DIV/0!</v>
      </c>
      <c r="BH180" s="154" t="e">
        <f t="shared" si="143"/>
        <v>#DIV/0!</v>
      </c>
      <c r="BI180" s="154" t="e">
        <f t="shared" si="144"/>
        <v>#DIV/0!</v>
      </c>
      <c r="BJ180" s="154" t="e">
        <f t="shared" si="145"/>
        <v>#DIV/0!</v>
      </c>
      <c r="BK180" s="243"/>
      <c r="BL180" s="243"/>
      <c r="BM180" s="243"/>
      <c r="BN180" s="243"/>
      <c r="BO180" s="271"/>
      <c r="BP180" s="271"/>
      <c r="BQ180" s="271"/>
      <c r="BR180" s="271"/>
      <c r="BS180" s="245"/>
    </row>
    <row r="181" spans="1:71" s="2" customFormat="1" x14ac:dyDescent="0.25">
      <c r="A181" s="248"/>
      <c r="B181" s="252"/>
      <c r="C181" s="255"/>
      <c r="D181" s="259"/>
      <c r="E181" s="82"/>
      <c r="F181" s="197"/>
      <c r="G181" s="278"/>
      <c r="H181" s="112"/>
      <c r="I181" s="113"/>
      <c r="J181" s="113"/>
      <c r="K181" s="113"/>
      <c r="L181" s="235"/>
      <c r="M181" s="94"/>
      <c r="N181" s="79">
        <v>3</v>
      </c>
      <c r="O181" s="15"/>
      <c r="P181" s="16"/>
      <c r="Q181" s="16"/>
      <c r="R181" s="56"/>
      <c r="S181" s="119"/>
      <c r="T181" s="120"/>
      <c r="U181" s="120"/>
      <c r="V181" s="121"/>
      <c r="W181" s="75"/>
      <c r="X181" s="17"/>
      <c r="Y181" s="18"/>
      <c r="Z181" s="18"/>
      <c r="AA181" s="18"/>
      <c r="AB181" s="208"/>
      <c r="AC181" s="132"/>
      <c r="AD181" s="133"/>
      <c r="AE181" s="133"/>
      <c r="AF181" s="134"/>
      <c r="AH181" s="229"/>
      <c r="AI181" s="232"/>
      <c r="AJ181" s="97"/>
      <c r="AK181" s="19" t="e">
        <f t="shared" si="122"/>
        <v>#DIV/0!</v>
      </c>
      <c r="AL181" s="140" t="e">
        <f t="shared" si="123"/>
        <v>#DIV/0!</v>
      </c>
      <c r="AM181" s="140" t="e">
        <f t="shared" si="124"/>
        <v>#DIV/0!</v>
      </c>
      <c r="AN181" s="140" t="e">
        <f t="shared" si="125"/>
        <v>#DIV/0!</v>
      </c>
      <c r="AO181" s="31" t="e">
        <f t="shared" si="126"/>
        <v>#DIV/0!</v>
      </c>
      <c r="AP181" s="31" t="e">
        <f t="shared" si="127"/>
        <v>#DIV/0!</v>
      </c>
      <c r="AQ181" s="31" t="e">
        <f t="shared" si="128"/>
        <v>#DIV/0!</v>
      </c>
      <c r="AR181" s="31" t="e">
        <f t="shared" si="129"/>
        <v>#DIV/0!</v>
      </c>
      <c r="AS181" s="20" t="e">
        <f t="shared" si="130"/>
        <v>#DIV/0!</v>
      </c>
      <c r="AT181" s="20" t="e">
        <f t="shared" si="131"/>
        <v>#DIV/0!</v>
      </c>
      <c r="AU181" s="20" t="e">
        <f t="shared" si="132"/>
        <v>#DIV/0!</v>
      </c>
      <c r="AV181" s="20" t="e">
        <f t="shared" si="133"/>
        <v>#DIV/0!</v>
      </c>
      <c r="AW181" s="21">
        <v>0.2</v>
      </c>
      <c r="AX181" s="21">
        <v>0.8</v>
      </c>
      <c r="AY181" s="20" t="e">
        <f t="shared" si="134"/>
        <v>#DIV/0!</v>
      </c>
      <c r="AZ181" s="20" t="e">
        <f t="shared" si="135"/>
        <v>#DIV/0!</v>
      </c>
      <c r="BA181" s="20" t="e">
        <f t="shared" si="136"/>
        <v>#DIV/0!</v>
      </c>
      <c r="BB181" s="20" t="e">
        <f t="shared" si="137"/>
        <v>#DIV/0!</v>
      </c>
      <c r="BC181" s="20" t="e">
        <f t="shared" si="138"/>
        <v>#DIV/0!</v>
      </c>
      <c r="BD181" s="20" t="e">
        <f t="shared" si="139"/>
        <v>#DIV/0!</v>
      </c>
      <c r="BE181" s="20" t="e">
        <f t="shared" si="140"/>
        <v>#DIV/0!</v>
      </c>
      <c r="BF181" s="20" t="e">
        <f t="shared" si="141"/>
        <v>#DIV/0!</v>
      </c>
      <c r="BG181" s="154" t="e">
        <f t="shared" si="142"/>
        <v>#DIV/0!</v>
      </c>
      <c r="BH181" s="154" t="e">
        <f t="shared" si="143"/>
        <v>#DIV/0!</v>
      </c>
      <c r="BI181" s="154" t="e">
        <f t="shared" si="144"/>
        <v>#DIV/0!</v>
      </c>
      <c r="BJ181" s="154" t="e">
        <f t="shared" si="145"/>
        <v>#DIV/0!</v>
      </c>
      <c r="BK181" s="243"/>
      <c r="BL181" s="243"/>
      <c r="BM181" s="243"/>
      <c r="BN181" s="243"/>
      <c r="BO181" s="271"/>
      <c r="BP181" s="271"/>
      <c r="BQ181" s="271"/>
      <c r="BR181" s="271"/>
      <c r="BS181" s="245"/>
    </row>
    <row r="182" spans="1:71" s="2" customFormat="1" x14ac:dyDescent="0.25">
      <c r="A182" s="248"/>
      <c r="B182" s="252"/>
      <c r="C182" s="255"/>
      <c r="D182" s="259"/>
      <c r="E182" s="82"/>
      <c r="F182" s="197"/>
      <c r="G182" s="278"/>
      <c r="H182" s="112"/>
      <c r="I182" s="113"/>
      <c r="J182" s="113"/>
      <c r="K182" s="113"/>
      <c r="L182" s="235"/>
      <c r="M182" s="94"/>
      <c r="N182" s="79">
        <v>4</v>
      </c>
      <c r="O182" s="15"/>
      <c r="P182" s="16"/>
      <c r="Q182" s="16"/>
      <c r="R182" s="56"/>
      <c r="S182" s="119"/>
      <c r="T182" s="120"/>
      <c r="U182" s="120"/>
      <c r="V182" s="121"/>
      <c r="W182" s="75"/>
      <c r="X182" s="17"/>
      <c r="Y182" s="18"/>
      <c r="Z182" s="18"/>
      <c r="AA182" s="18"/>
      <c r="AB182" s="208"/>
      <c r="AC182" s="132"/>
      <c r="AD182" s="133"/>
      <c r="AE182" s="133"/>
      <c r="AF182" s="134"/>
      <c r="AH182" s="229"/>
      <c r="AI182" s="232"/>
      <c r="AJ182" s="97"/>
      <c r="AK182" s="19" t="e">
        <f t="shared" si="122"/>
        <v>#DIV/0!</v>
      </c>
      <c r="AL182" s="140" t="e">
        <f t="shared" si="123"/>
        <v>#DIV/0!</v>
      </c>
      <c r="AM182" s="140" t="e">
        <f t="shared" si="124"/>
        <v>#DIV/0!</v>
      </c>
      <c r="AN182" s="140" t="e">
        <f t="shared" si="125"/>
        <v>#DIV/0!</v>
      </c>
      <c r="AO182" s="31" t="e">
        <f t="shared" si="126"/>
        <v>#DIV/0!</v>
      </c>
      <c r="AP182" s="31" t="e">
        <f t="shared" si="127"/>
        <v>#DIV/0!</v>
      </c>
      <c r="AQ182" s="31" t="e">
        <f t="shared" si="128"/>
        <v>#DIV/0!</v>
      </c>
      <c r="AR182" s="31" t="e">
        <f t="shared" si="129"/>
        <v>#DIV/0!</v>
      </c>
      <c r="AS182" s="20" t="e">
        <f t="shared" si="130"/>
        <v>#DIV/0!</v>
      </c>
      <c r="AT182" s="20" t="e">
        <f t="shared" si="131"/>
        <v>#DIV/0!</v>
      </c>
      <c r="AU182" s="20" t="e">
        <f t="shared" si="132"/>
        <v>#DIV/0!</v>
      </c>
      <c r="AV182" s="20" t="e">
        <f t="shared" si="133"/>
        <v>#DIV/0!</v>
      </c>
      <c r="AW182" s="21">
        <v>0.2</v>
      </c>
      <c r="AX182" s="21">
        <v>0.8</v>
      </c>
      <c r="AY182" s="20" t="e">
        <f t="shared" si="134"/>
        <v>#DIV/0!</v>
      </c>
      <c r="AZ182" s="20" t="e">
        <f t="shared" si="135"/>
        <v>#DIV/0!</v>
      </c>
      <c r="BA182" s="20" t="e">
        <f t="shared" si="136"/>
        <v>#DIV/0!</v>
      </c>
      <c r="BB182" s="20" t="e">
        <f t="shared" si="137"/>
        <v>#DIV/0!</v>
      </c>
      <c r="BC182" s="20" t="e">
        <f t="shared" si="138"/>
        <v>#DIV/0!</v>
      </c>
      <c r="BD182" s="20" t="e">
        <f t="shared" si="139"/>
        <v>#DIV/0!</v>
      </c>
      <c r="BE182" s="20" t="e">
        <f t="shared" si="140"/>
        <v>#DIV/0!</v>
      </c>
      <c r="BF182" s="20" t="e">
        <f t="shared" si="141"/>
        <v>#DIV/0!</v>
      </c>
      <c r="BG182" s="154" t="e">
        <f t="shared" si="142"/>
        <v>#DIV/0!</v>
      </c>
      <c r="BH182" s="154" t="e">
        <f t="shared" si="143"/>
        <v>#DIV/0!</v>
      </c>
      <c r="BI182" s="154" t="e">
        <f t="shared" si="144"/>
        <v>#DIV/0!</v>
      </c>
      <c r="BJ182" s="154" t="e">
        <f t="shared" si="145"/>
        <v>#DIV/0!</v>
      </c>
      <c r="BK182" s="243"/>
      <c r="BL182" s="243"/>
      <c r="BM182" s="243"/>
      <c r="BN182" s="243"/>
      <c r="BO182" s="271"/>
      <c r="BP182" s="271"/>
      <c r="BQ182" s="271"/>
      <c r="BR182" s="271"/>
      <c r="BS182" s="245"/>
    </row>
    <row r="183" spans="1:71" s="2" customFormat="1" x14ac:dyDescent="0.25">
      <c r="A183" s="248"/>
      <c r="B183" s="252"/>
      <c r="C183" s="255"/>
      <c r="D183" s="259"/>
      <c r="E183" s="82"/>
      <c r="F183" s="197"/>
      <c r="G183" s="278"/>
      <c r="H183" s="112"/>
      <c r="I183" s="113"/>
      <c r="J183" s="113"/>
      <c r="K183" s="113"/>
      <c r="L183" s="235"/>
      <c r="M183" s="94"/>
      <c r="N183" s="79">
        <v>5</v>
      </c>
      <c r="O183" s="15"/>
      <c r="P183" s="16"/>
      <c r="Q183" s="16"/>
      <c r="R183" s="56"/>
      <c r="S183" s="119"/>
      <c r="T183" s="120"/>
      <c r="U183" s="120"/>
      <c r="V183" s="121"/>
      <c r="W183" s="75"/>
      <c r="X183" s="17"/>
      <c r="Y183" s="18"/>
      <c r="Z183" s="18"/>
      <c r="AA183" s="18"/>
      <c r="AB183" s="208"/>
      <c r="AC183" s="132"/>
      <c r="AD183" s="133"/>
      <c r="AE183" s="133"/>
      <c r="AF183" s="134"/>
      <c r="AH183" s="229"/>
      <c r="AI183" s="232"/>
      <c r="AJ183" s="97"/>
      <c r="AK183" s="19" t="e">
        <f t="shared" si="122"/>
        <v>#DIV/0!</v>
      </c>
      <c r="AL183" s="140" t="e">
        <f t="shared" si="123"/>
        <v>#DIV/0!</v>
      </c>
      <c r="AM183" s="140" t="e">
        <f t="shared" si="124"/>
        <v>#DIV/0!</v>
      </c>
      <c r="AN183" s="140" t="e">
        <f t="shared" si="125"/>
        <v>#DIV/0!</v>
      </c>
      <c r="AO183" s="31" t="e">
        <f t="shared" si="126"/>
        <v>#DIV/0!</v>
      </c>
      <c r="AP183" s="31" t="e">
        <f t="shared" si="127"/>
        <v>#DIV/0!</v>
      </c>
      <c r="AQ183" s="31" t="e">
        <f t="shared" si="128"/>
        <v>#DIV/0!</v>
      </c>
      <c r="AR183" s="31" t="e">
        <f t="shared" si="129"/>
        <v>#DIV/0!</v>
      </c>
      <c r="AS183" s="20" t="e">
        <f t="shared" si="130"/>
        <v>#DIV/0!</v>
      </c>
      <c r="AT183" s="20" t="e">
        <f t="shared" si="131"/>
        <v>#DIV/0!</v>
      </c>
      <c r="AU183" s="20" t="e">
        <f t="shared" si="132"/>
        <v>#DIV/0!</v>
      </c>
      <c r="AV183" s="20" t="e">
        <f t="shared" si="133"/>
        <v>#DIV/0!</v>
      </c>
      <c r="AW183" s="21">
        <v>0.2</v>
      </c>
      <c r="AX183" s="21">
        <v>0.8</v>
      </c>
      <c r="AY183" s="20" t="e">
        <f t="shared" si="134"/>
        <v>#DIV/0!</v>
      </c>
      <c r="AZ183" s="20" t="e">
        <f t="shared" si="135"/>
        <v>#DIV/0!</v>
      </c>
      <c r="BA183" s="20" t="e">
        <f t="shared" si="136"/>
        <v>#DIV/0!</v>
      </c>
      <c r="BB183" s="20" t="e">
        <f t="shared" si="137"/>
        <v>#DIV/0!</v>
      </c>
      <c r="BC183" s="20" t="e">
        <f t="shared" si="138"/>
        <v>#DIV/0!</v>
      </c>
      <c r="BD183" s="20" t="e">
        <f t="shared" si="139"/>
        <v>#DIV/0!</v>
      </c>
      <c r="BE183" s="20" t="e">
        <f t="shared" si="140"/>
        <v>#DIV/0!</v>
      </c>
      <c r="BF183" s="20" t="e">
        <f t="shared" si="141"/>
        <v>#DIV/0!</v>
      </c>
      <c r="BG183" s="154" t="e">
        <f t="shared" si="142"/>
        <v>#DIV/0!</v>
      </c>
      <c r="BH183" s="154" t="e">
        <f t="shared" si="143"/>
        <v>#DIV/0!</v>
      </c>
      <c r="BI183" s="154" t="e">
        <f t="shared" si="144"/>
        <v>#DIV/0!</v>
      </c>
      <c r="BJ183" s="154" t="e">
        <f t="shared" si="145"/>
        <v>#DIV/0!</v>
      </c>
      <c r="BK183" s="243"/>
      <c r="BL183" s="243"/>
      <c r="BM183" s="243"/>
      <c r="BN183" s="243"/>
      <c r="BO183" s="271"/>
      <c r="BP183" s="271"/>
      <c r="BQ183" s="271"/>
      <c r="BR183" s="271"/>
      <c r="BS183" s="245"/>
    </row>
    <row r="184" spans="1:71" s="2" customFormat="1" x14ac:dyDescent="0.25">
      <c r="A184" s="248"/>
      <c r="B184" s="252"/>
      <c r="C184" s="255"/>
      <c r="D184" s="259"/>
      <c r="E184" s="82"/>
      <c r="F184" s="197"/>
      <c r="G184" s="278"/>
      <c r="H184" s="112"/>
      <c r="I184" s="113"/>
      <c r="J184" s="113"/>
      <c r="K184" s="113"/>
      <c r="L184" s="235"/>
      <c r="M184" s="94"/>
      <c r="N184" s="79">
        <v>6</v>
      </c>
      <c r="O184" s="15"/>
      <c r="P184" s="16"/>
      <c r="Q184" s="16"/>
      <c r="R184" s="56"/>
      <c r="S184" s="119"/>
      <c r="T184" s="120"/>
      <c r="U184" s="120"/>
      <c r="V184" s="121"/>
      <c r="W184" s="75"/>
      <c r="X184" s="17"/>
      <c r="Y184" s="18"/>
      <c r="Z184" s="18"/>
      <c r="AA184" s="18"/>
      <c r="AB184" s="208"/>
      <c r="AC184" s="132"/>
      <c r="AD184" s="133"/>
      <c r="AE184" s="133"/>
      <c r="AF184" s="134"/>
      <c r="AH184" s="229"/>
      <c r="AI184" s="232"/>
      <c r="AJ184" s="97"/>
      <c r="AK184" s="19" t="e">
        <f t="shared" si="122"/>
        <v>#DIV/0!</v>
      </c>
      <c r="AL184" s="140" t="e">
        <f t="shared" si="123"/>
        <v>#DIV/0!</v>
      </c>
      <c r="AM184" s="140" t="e">
        <f t="shared" si="124"/>
        <v>#DIV/0!</v>
      </c>
      <c r="AN184" s="140" t="e">
        <f t="shared" si="125"/>
        <v>#DIV/0!</v>
      </c>
      <c r="AO184" s="31" t="e">
        <f t="shared" si="126"/>
        <v>#DIV/0!</v>
      </c>
      <c r="AP184" s="31" t="e">
        <f t="shared" si="127"/>
        <v>#DIV/0!</v>
      </c>
      <c r="AQ184" s="31" t="e">
        <f t="shared" si="128"/>
        <v>#DIV/0!</v>
      </c>
      <c r="AR184" s="31" t="e">
        <f t="shared" si="129"/>
        <v>#DIV/0!</v>
      </c>
      <c r="AS184" s="20" t="e">
        <f t="shared" si="130"/>
        <v>#DIV/0!</v>
      </c>
      <c r="AT184" s="20" t="e">
        <f t="shared" si="131"/>
        <v>#DIV/0!</v>
      </c>
      <c r="AU184" s="20" t="e">
        <f t="shared" si="132"/>
        <v>#DIV/0!</v>
      </c>
      <c r="AV184" s="20" t="e">
        <f t="shared" si="133"/>
        <v>#DIV/0!</v>
      </c>
      <c r="AW184" s="21">
        <v>0.2</v>
      </c>
      <c r="AX184" s="21">
        <v>0.8</v>
      </c>
      <c r="AY184" s="20" t="e">
        <f t="shared" si="134"/>
        <v>#DIV/0!</v>
      </c>
      <c r="AZ184" s="20" t="e">
        <f t="shared" si="135"/>
        <v>#DIV/0!</v>
      </c>
      <c r="BA184" s="20" t="e">
        <f t="shared" si="136"/>
        <v>#DIV/0!</v>
      </c>
      <c r="BB184" s="20" t="e">
        <f t="shared" si="137"/>
        <v>#DIV/0!</v>
      </c>
      <c r="BC184" s="20" t="e">
        <f t="shared" si="138"/>
        <v>#DIV/0!</v>
      </c>
      <c r="BD184" s="20" t="e">
        <f t="shared" si="139"/>
        <v>#DIV/0!</v>
      </c>
      <c r="BE184" s="20" t="e">
        <f t="shared" si="140"/>
        <v>#DIV/0!</v>
      </c>
      <c r="BF184" s="20" t="e">
        <f t="shared" si="141"/>
        <v>#DIV/0!</v>
      </c>
      <c r="BG184" s="154" t="e">
        <f t="shared" si="142"/>
        <v>#DIV/0!</v>
      </c>
      <c r="BH184" s="154" t="e">
        <f t="shared" si="143"/>
        <v>#DIV/0!</v>
      </c>
      <c r="BI184" s="154" t="e">
        <f t="shared" si="144"/>
        <v>#DIV/0!</v>
      </c>
      <c r="BJ184" s="154" t="e">
        <f t="shared" si="145"/>
        <v>#DIV/0!</v>
      </c>
      <c r="BK184" s="243"/>
      <c r="BL184" s="243"/>
      <c r="BM184" s="243"/>
      <c r="BN184" s="243"/>
      <c r="BO184" s="271"/>
      <c r="BP184" s="271"/>
      <c r="BQ184" s="271"/>
      <c r="BR184" s="271"/>
      <c r="BS184" s="245"/>
    </row>
    <row r="185" spans="1:71" s="2" customFormat="1" x14ac:dyDescent="0.25">
      <c r="A185" s="248"/>
      <c r="B185" s="252"/>
      <c r="C185" s="255"/>
      <c r="D185" s="259"/>
      <c r="E185" s="82"/>
      <c r="F185" s="197"/>
      <c r="G185" s="278"/>
      <c r="H185" s="112"/>
      <c r="I185" s="113"/>
      <c r="J185" s="113"/>
      <c r="K185" s="113"/>
      <c r="L185" s="235"/>
      <c r="M185" s="94"/>
      <c r="N185" s="79">
        <v>7</v>
      </c>
      <c r="O185" s="15"/>
      <c r="P185" s="16"/>
      <c r="Q185" s="16"/>
      <c r="R185" s="56"/>
      <c r="S185" s="119"/>
      <c r="T185" s="120"/>
      <c r="U185" s="120"/>
      <c r="V185" s="121"/>
      <c r="W185" s="75"/>
      <c r="X185" s="17"/>
      <c r="Y185" s="18"/>
      <c r="Z185" s="18"/>
      <c r="AA185" s="18"/>
      <c r="AB185" s="208"/>
      <c r="AC185" s="132"/>
      <c r="AD185" s="133"/>
      <c r="AE185" s="133"/>
      <c r="AF185" s="134"/>
      <c r="AH185" s="229"/>
      <c r="AI185" s="232"/>
      <c r="AJ185" s="97"/>
      <c r="AK185" s="19" t="e">
        <f t="shared" si="122"/>
        <v>#DIV/0!</v>
      </c>
      <c r="AL185" s="140" t="e">
        <f t="shared" si="123"/>
        <v>#DIV/0!</v>
      </c>
      <c r="AM185" s="140" t="e">
        <f t="shared" si="124"/>
        <v>#DIV/0!</v>
      </c>
      <c r="AN185" s="140" t="e">
        <f t="shared" si="125"/>
        <v>#DIV/0!</v>
      </c>
      <c r="AO185" s="31" t="e">
        <f t="shared" si="126"/>
        <v>#DIV/0!</v>
      </c>
      <c r="AP185" s="31" t="e">
        <f t="shared" si="127"/>
        <v>#DIV/0!</v>
      </c>
      <c r="AQ185" s="31" t="e">
        <f t="shared" si="128"/>
        <v>#DIV/0!</v>
      </c>
      <c r="AR185" s="31" t="e">
        <f t="shared" si="129"/>
        <v>#DIV/0!</v>
      </c>
      <c r="AS185" s="20" t="e">
        <f t="shared" si="130"/>
        <v>#DIV/0!</v>
      </c>
      <c r="AT185" s="20" t="e">
        <f t="shared" si="131"/>
        <v>#DIV/0!</v>
      </c>
      <c r="AU185" s="20" t="e">
        <f t="shared" si="132"/>
        <v>#DIV/0!</v>
      </c>
      <c r="AV185" s="20" t="e">
        <f t="shared" si="133"/>
        <v>#DIV/0!</v>
      </c>
      <c r="AW185" s="21">
        <v>0.2</v>
      </c>
      <c r="AX185" s="21">
        <v>0.8</v>
      </c>
      <c r="AY185" s="20" t="e">
        <f t="shared" si="134"/>
        <v>#DIV/0!</v>
      </c>
      <c r="AZ185" s="20" t="e">
        <f t="shared" si="135"/>
        <v>#DIV/0!</v>
      </c>
      <c r="BA185" s="20" t="e">
        <f t="shared" si="136"/>
        <v>#DIV/0!</v>
      </c>
      <c r="BB185" s="20" t="e">
        <f t="shared" si="137"/>
        <v>#DIV/0!</v>
      </c>
      <c r="BC185" s="20" t="e">
        <f t="shared" si="138"/>
        <v>#DIV/0!</v>
      </c>
      <c r="BD185" s="20" t="e">
        <f t="shared" si="139"/>
        <v>#DIV/0!</v>
      </c>
      <c r="BE185" s="20" t="e">
        <f t="shared" si="140"/>
        <v>#DIV/0!</v>
      </c>
      <c r="BF185" s="20" t="e">
        <f t="shared" si="141"/>
        <v>#DIV/0!</v>
      </c>
      <c r="BG185" s="154" t="e">
        <f t="shared" si="142"/>
        <v>#DIV/0!</v>
      </c>
      <c r="BH185" s="154" t="e">
        <f t="shared" si="143"/>
        <v>#DIV/0!</v>
      </c>
      <c r="BI185" s="154" t="e">
        <f t="shared" si="144"/>
        <v>#DIV/0!</v>
      </c>
      <c r="BJ185" s="154" t="e">
        <f t="shared" si="145"/>
        <v>#DIV/0!</v>
      </c>
      <c r="BK185" s="243"/>
      <c r="BL185" s="243"/>
      <c r="BM185" s="243"/>
      <c r="BN185" s="243"/>
      <c r="BO185" s="271"/>
      <c r="BP185" s="271"/>
      <c r="BQ185" s="271"/>
      <c r="BR185" s="271"/>
      <c r="BS185" s="245"/>
    </row>
    <row r="186" spans="1:71" s="2" customFormat="1" x14ac:dyDescent="0.25">
      <c r="A186" s="248"/>
      <c r="B186" s="252"/>
      <c r="C186" s="255"/>
      <c r="D186" s="259"/>
      <c r="E186" s="82"/>
      <c r="F186" s="197"/>
      <c r="G186" s="278"/>
      <c r="H186" s="112"/>
      <c r="I186" s="113"/>
      <c r="J186" s="113"/>
      <c r="K186" s="113"/>
      <c r="L186" s="235"/>
      <c r="M186" s="94"/>
      <c r="N186" s="79">
        <v>8</v>
      </c>
      <c r="O186" s="15"/>
      <c r="P186" s="16"/>
      <c r="Q186" s="16"/>
      <c r="R186" s="56"/>
      <c r="S186" s="119"/>
      <c r="T186" s="120"/>
      <c r="U186" s="120"/>
      <c r="V186" s="121"/>
      <c r="W186" s="75"/>
      <c r="X186" s="17"/>
      <c r="Y186" s="18"/>
      <c r="Z186" s="18"/>
      <c r="AA186" s="18"/>
      <c r="AB186" s="208"/>
      <c r="AC186" s="132"/>
      <c r="AD186" s="133"/>
      <c r="AE186" s="133"/>
      <c r="AF186" s="134"/>
      <c r="AH186" s="229"/>
      <c r="AI186" s="232"/>
      <c r="AJ186" s="97"/>
      <c r="AK186" s="19" t="e">
        <f t="shared" si="122"/>
        <v>#DIV/0!</v>
      </c>
      <c r="AL186" s="140" t="e">
        <f t="shared" si="123"/>
        <v>#DIV/0!</v>
      </c>
      <c r="AM186" s="140" t="e">
        <f t="shared" si="124"/>
        <v>#DIV/0!</v>
      </c>
      <c r="AN186" s="140" t="e">
        <f t="shared" si="125"/>
        <v>#DIV/0!</v>
      </c>
      <c r="AO186" s="31" t="e">
        <f t="shared" si="126"/>
        <v>#DIV/0!</v>
      </c>
      <c r="AP186" s="31" t="e">
        <f t="shared" si="127"/>
        <v>#DIV/0!</v>
      </c>
      <c r="AQ186" s="31" t="e">
        <f t="shared" si="128"/>
        <v>#DIV/0!</v>
      </c>
      <c r="AR186" s="31" t="e">
        <f t="shared" si="129"/>
        <v>#DIV/0!</v>
      </c>
      <c r="AS186" s="20" t="e">
        <f t="shared" si="130"/>
        <v>#DIV/0!</v>
      </c>
      <c r="AT186" s="20" t="e">
        <f t="shared" si="131"/>
        <v>#DIV/0!</v>
      </c>
      <c r="AU186" s="20" t="e">
        <f t="shared" si="132"/>
        <v>#DIV/0!</v>
      </c>
      <c r="AV186" s="20" t="e">
        <f t="shared" si="133"/>
        <v>#DIV/0!</v>
      </c>
      <c r="AW186" s="21">
        <v>0.2</v>
      </c>
      <c r="AX186" s="21">
        <v>0.8</v>
      </c>
      <c r="AY186" s="20" t="e">
        <f t="shared" si="134"/>
        <v>#DIV/0!</v>
      </c>
      <c r="AZ186" s="20" t="e">
        <f t="shared" si="135"/>
        <v>#DIV/0!</v>
      </c>
      <c r="BA186" s="20" t="e">
        <f t="shared" si="136"/>
        <v>#DIV/0!</v>
      </c>
      <c r="BB186" s="20" t="e">
        <f t="shared" si="137"/>
        <v>#DIV/0!</v>
      </c>
      <c r="BC186" s="20" t="e">
        <f t="shared" si="138"/>
        <v>#DIV/0!</v>
      </c>
      <c r="BD186" s="20" t="e">
        <f t="shared" si="139"/>
        <v>#DIV/0!</v>
      </c>
      <c r="BE186" s="20" t="e">
        <f t="shared" si="140"/>
        <v>#DIV/0!</v>
      </c>
      <c r="BF186" s="20" t="e">
        <f t="shared" si="141"/>
        <v>#DIV/0!</v>
      </c>
      <c r="BG186" s="154" t="e">
        <f t="shared" si="142"/>
        <v>#DIV/0!</v>
      </c>
      <c r="BH186" s="154" t="e">
        <f t="shared" si="143"/>
        <v>#DIV/0!</v>
      </c>
      <c r="BI186" s="154" t="e">
        <f t="shared" si="144"/>
        <v>#DIV/0!</v>
      </c>
      <c r="BJ186" s="154" t="e">
        <f t="shared" si="145"/>
        <v>#DIV/0!</v>
      </c>
      <c r="BK186" s="243"/>
      <c r="BL186" s="243"/>
      <c r="BM186" s="243"/>
      <c r="BN186" s="243"/>
      <c r="BO186" s="271"/>
      <c r="BP186" s="271"/>
      <c r="BQ186" s="271"/>
      <c r="BR186" s="271"/>
      <c r="BS186" s="245"/>
    </row>
    <row r="187" spans="1:71" s="2" customFormat="1" x14ac:dyDescent="0.25">
      <c r="A187" s="248"/>
      <c r="B187" s="252"/>
      <c r="C187" s="255"/>
      <c r="D187" s="259"/>
      <c r="E187" s="82"/>
      <c r="F187" s="197"/>
      <c r="G187" s="278"/>
      <c r="H187" s="112"/>
      <c r="I187" s="113"/>
      <c r="J187" s="113"/>
      <c r="K187" s="113"/>
      <c r="L187" s="235"/>
      <c r="M187" s="94"/>
      <c r="N187" s="79">
        <v>9</v>
      </c>
      <c r="O187" s="15"/>
      <c r="P187" s="16"/>
      <c r="Q187" s="16"/>
      <c r="R187" s="56"/>
      <c r="S187" s="119"/>
      <c r="T187" s="120"/>
      <c r="U187" s="120"/>
      <c r="V187" s="121"/>
      <c r="W187" s="75"/>
      <c r="X187" s="17"/>
      <c r="Y187" s="18"/>
      <c r="Z187" s="18"/>
      <c r="AA187" s="18"/>
      <c r="AB187" s="208"/>
      <c r="AC187" s="132"/>
      <c r="AD187" s="133"/>
      <c r="AE187" s="133"/>
      <c r="AF187" s="134"/>
      <c r="AH187" s="229"/>
      <c r="AI187" s="232"/>
      <c r="AJ187" s="97"/>
      <c r="AK187" s="19" t="e">
        <f t="shared" si="122"/>
        <v>#DIV/0!</v>
      </c>
      <c r="AL187" s="140" t="e">
        <f t="shared" si="123"/>
        <v>#DIV/0!</v>
      </c>
      <c r="AM187" s="140" t="e">
        <f t="shared" si="124"/>
        <v>#DIV/0!</v>
      </c>
      <c r="AN187" s="140" t="e">
        <f t="shared" si="125"/>
        <v>#DIV/0!</v>
      </c>
      <c r="AO187" s="31" t="e">
        <f t="shared" si="126"/>
        <v>#DIV/0!</v>
      </c>
      <c r="AP187" s="31" t="e">
        <f t="shared" si="127"/>
        <v>#DIV/0!</v>
      </c>
      <c r="AQ187" s="31" t="e">
        <f t="shared" si="128"/>
        <v>#DIV/0!</v>
      </c>
      <c r="AR187" s="31" t="e">
        <f t="shared" si="129"/>
        <v>#DIV/0!</v>
      </c>
      <c r="AS187" s="20" t="e">
        <f t="shared" si="130"/>
        <v>#DIV/0!</v>
      </c>
      <c r="AT187" s="20" t="e">
        <f t="shared" si="131"/>
        <v>#DIV/0!</v>
      </c>
      <c r="AU187" s="20" t="e">
        <f t="shared" si="132"/>
        <v>#DIV/0!</v>
      </c>
      <c r="AV187" s="20" t="e">
        <f t="shared" si="133"/>
        <v>#DIV/0!</v>
      </c>
      <c r="AW187" s="21">
        <v>0.2</v>
      </c>
      <c r="AX187" s="21">
        <v>0.8</v>
      </c>
      <c r="AY187" s="20" t="e">
        <f t="shared" si="134"/>
        <v>#DIV/0!</v>
      </c>
      <c r="AZ187" s="20" t="e">
        <f t="shared" si="135"/>
        <v>#DIV/0!</v>
      </c>
      <c r="BA187" s="20" t="e">
        <f t="shared" si="136"/>
        <v>#DIV/0!</v>
      </c>
      <c r="BB187" s="20" t="e">
        <f t="shared" si="137"/>
        <v>#DIV/0!</v>
      </c>
      <c r="BC187" s="20" t="e">
        <f t="shared" si="138"/>
        <v>#DIV/0!</v>
      </c>
      <c r="BD187" s="20" t="e">
        <f t="shared" si="139"/>
        <v>#DIV/0!</v>
      </c>
      <c r="BE187" s="20" t="e">
        <f t="shared" si="140"/>
        <v>#DIV/0!</v>
      </c>
      <c r="BF187" s="20" t="e">
        <f t="shared" si="141"/>
        <v>#DIV/0!</v>
      </c>
      <c r="BG187" s="154" t="e">
        <f t="shared" si="142"/>
        <v>#DIV/0!</v>
      </c>
      <c r="BH187" s="154" t="e">
        <f t="shared" si="143"/>
        <v>#DIV/0!</v>
      </c>
      <c r="BI187" s="154" t="e">
        <f t="shared" si="144"/>
        <v>#DIV/0!</v>
      </c>
      <c r="BJ187" s="154" t="e">
        <f t="shared" si="145"/>
        <v>#DIV/0!</v>
      </c>
      <c r="BK187" s="243"/>
      <c r="BL187" s="243"/>
      <c r="BM187" s="243"/>
      <c r="BN187" s="243"/>
      <c r="BO187" s="271"/>
      <c r="BP187" s="271"/>
      <c r="BQ187" s="271"/>
      <c r="BR187" s="271"/>
      <c r="BS187" s="245"/>
    </row>
    <row r="188" spans="1:71" s="2" customFormat="1" ht="17.25" thickBot="1" x14ac:dyDescent="0.3">
      <c r="A188" s="250"/>
      <c r="B188" s="253"/>
      <c r="C188" s="257"/>
      <c r="D188" s="261"/>
      <c r="E188" s="84"/>
      <c r="F188" s="198"/>
      <c r="G188" s="279"/>
      <c r="H188" s="114"/>
      <c r="I188" s="115"/>
      <c r="J188" s="115"/>
      <c r="K188" s="115"/>
      <c r="L188" s="236"/>
      <c r="M188" s="94"/>
      <c r="N188" s="80">
        <v>10</v>
      </c>
      <c r="O188" s="49"/>
      <c r="P188" s="33"/>
      <c r="Q188" s="33"/>
      <c r="R188" s="87"/>
      <c r="S188" s="122"/>
      <c r="T188" s="123"/>
      <c r="U188" s="123"/>
      <c r="V188" s="124"/>
      <c r="W188" s="75"/>
      <c r="X188" s="34"/>
      <c r="Y188" s="36"/>
      <c r="Z188" s="36"/>
      <c r="AA188" s="36"/>
      <c r="AB188" s="210"/>
      <c r="AC188" s="135"/>
      <c r="AD188" s="136"/>
      <c r="AE188" s="136"/>
      <c r="AF188" s="137"/>
      <c r="AH188" s="230"/>
      <c r="AI188" s="233"/>
      <c r="AJ188" s="97"/>
      <c r="AK188" s="37" t="e">
        <f t="shared" si="122"/>
        <v>#DIV/0!</v>
      </c>
      <c r="AL188" s="143" t="e">
        <f t="shared" si="123"/>
        <v>#DIV/0!</v>
      </c>
      <c r="AM188" s="143" t="e">
        <f t="shared" si="124"/>
        <v>#DIV/0!</v>
      </c>
      <c r="AN188" s="143" t="e">
        <f t="shared" si="125"/>
        <v>#DIV/0!</v>
      </c>
      <c r="AO188" s="38" t="e">
        <f t="shared" si="126"/>
        <v>#DIV/0!</v>
      </c>
      <c r="AP188" s="38" t="e">
        <f t="shared" si="127"/>
        <v>#DIV/0!</v>
      </c>
      <c r="AQ188" s="38" t="e">
        <f t="shared" si="128"/>
        <v>#DIV/0!</v>
      </c>
      <c r="AR188" s="38" t="e">
        <f t="shared" si="129"/>
        <v>#DIV/0!</v>
      </c>
      <c r="AS188" s="39" t="e">
        <f t="shared" si="130"/>
        <v>#DIV/0!</v>
      </c>
      <c r="AT188" s="39" t="e">
        <f t="shared" si="131"/>
        <v>#DIV/0!</v>
      </c>
      <c r="AU188" s="39" t="e">
        <f t="shared" si="132"/>
        <v>#DIV/0!</v>
      </c>
      <c r="AV188" s="39" t="e">
        <f t="shared" si="133"/>
        <v>#DIV/0!</v>
      </c>
      <c r="AW188" s="40">
        <v>0.2</v>
      </c>
      <c r="AX188" s="40">
        <v>0.8</v>
      </c>
      <c r="AY188" s="39" t="e">
        <f t="shared" si="134"/>
        <v>#DIV/0!</v>
      </c>
      <c r="AZ188" s="39" t="e">
        <f t="shared" si="135"/>
        <v>#DIV/0!</v>
      </c>
      <c r="BA188" s="39" t="e">
        <f t="shared" si="136"/>
        <v>#DIV/0!</v>
      </c>
      <c r="BB188" s="39" t="e">
        <f t="shared" si="137"/>
        <v>#DIV/0!</v>
      </c>
      <c r="BC188" s="39" t="e">
        <f t="shared" si="138"/>
        <v>#DIV/0!</v>
      </c>
      <c r="BD188" s="39" t="e">
        <f t="shared" si="139"/>
        <v>#DIV/0!</v>
      </c>
      <c r="BE188" s="39" t="e">
        <f t="shared" si="140"/>
        <v>#DIV/0!</v>
      </c>
      <c r="BF188" s="39" t="e">
        <f t="shared" si="141"/>
        <v>#DIV/0!</v>
      </c>
      <c r="BG188" s="155" t="e">
        <f t="shared" si="142"/>
        <v>#DIV/0!</v>
      </c>
      <c r="BH188" s="155" t="e">
        <f t="shared" si="143"/>
        <v>#DIV/0!</v>
      </c>
      <c r="BI188" s="155" t="e">
        <f t="shared" si="144"/>
        <v>#DIV/0!</v>
      </c>
      <c r="BJ188" s="155" t="e">
        <f t="shared" si="145"/>
        <v>#DIV/0!</v>
      </c>
      <c r="BK188" s="244"/>
      <c r="BL188" s="244"/>
      <c r="BM188" s="244"/>
      <c r="BN188" s="244"/>
      <c r="BO188" s="272"/>
      <c r="BP188" s="272"/>
      <c r="BQ188" s="272"/>
      <c r="BR188" s="272"/>
      <c r="BS188" s="246"/>
    </row>
    <row r="189" spans="1:71" s="2" customFormat="1" x14ac:dyDescent="0.25">
      <c r="A189" s="273">
        <v>19</v>
      </c>
      <c r="B189" s="251"/>
      <c r="C189" s="274"/>
      <c r="D189" s="275"/>
      <c r="E189" s="81"/>
      <c r="F189" s="23"/>
      <c r="G189" s="277"/>
      <c r="H189" s="110"/>
      <c r="I189" s="111"/>
      <c r="J189" s="111"/>
      <c r="K189" s="111"/>
      <c r="L189" s="234"/>
      <c r="M189" s="75"/>
      <c r="N189" s="78">
        <v>1</v>
      </c>
      <c r="O189" s="7"/>
      <c r="P189" s="8"/>
      <c r="Q189" s="8"/>
      <c r="R189" s="55"/>
      <c r="S189" s="116"/>
      <c r="T189" s="117"/>
      <c r="U189" s="117"/>
      <c r="V189" s="118"/>
      <c r="W189" s="75"/>
      <c r="X189" s="9"/>
      <c r="Y189" s="10"/>
      <c r="Z189" s="10"/>
      <c r="AA189" s="10"/>
      <c r="AB189" s="207"/>
      <c r="AC189" s="129"/>
      <c r="AD189" s="130"/>
      <c r="AE189" s="130"/>
      <c r="AF189" s="131"/>
      <c r="AG189" s="96"/>
      <c r="AH189" s="228"/>
      <c r="AI189" s="231"/>
      <c r="AJ189" s="97"/>
      <c r="AK189" s="11" t="e">
        <f t="shared" si="122"/>
        <v>#DIV/0!</v>
      </c>
      <c r="AL189" s="142" t="e">
        <f t="shared" si="123"/>
        <v>#DIV/0!</v>
      </c>
      <c r="AM189" s="142" t="e">
        <f t="shared" si="124"/>
        <v>#DIV/0!</v>
      </c>
      <c r="AN189" s="142" t="e">
        <f t="shared" si="125"/>
        <v>#DIV/0!</v>
      </c>
      <c r="AO189" s="47" t="e">
        <f t="shared" si="126"/>
        <v>#DIV/0!</v>
      </c>
      <c r="AP189" s="47" t="e">
        <f t="shared" si="127"/>
        <v>#DIV/0!</v>
      </c>
      <c r="AQ189" s="47" t="e">
        <f t="shared" si="128"/>
        <v>#DIV/0!</v>
      </c>
      <c r="AR189" s="47" t="e">
        <f t="shared" si="129"/>
        <v>#DIV/0!</v>
      </c>
      <c r="AS189" s="41" t="e">
        <f t="shared" si="130"/>
        <v>#DIV/0!</v>
      </c>
      <c r="AT189" s="41" t="e">
        <f t="shared" si="131"/>
        <v>#DIV/0!</v>
      </c>
      <c r="AU189" s="41" t="e">
        <f t="shared" si="132"/>
        <v>#DIV/0!</v>
      </c>
      <c r="AV189" s="41" t="e">
        <f t="shared" si="133"/>
        <v>#DIV/0!</v>
      </c>
      <c r="AW189" s="42">
        <v>0.2</v>
      </c>
      <c r="AX189" s="42">
        <v>0.8</v>
      </c>
      <c r="AY189" s="41" t="e">
        <f t="shared" si="134"/>
        <v>#DIV/0!</v>
      </c>
      <c r="AZ189" s="41" t="e">
        <f t="shared" si="135"/>
        <v>#DIV/0!</v>
      </c>
      <c r="BA189" s="41" t="e">
        <f t="shared" si="136"/>
        <v>#DIV/0!</v>
      </c>
      <c r="BB189" s="41" t="e">
        <f t="shared" si="137"/>
        <v>#DIV/0!</v>
      </c>
      <c r="BC189" s="41" t="e">
        <f t="shared" si="138"/>
        <v>#DIV/0!</v>
      </c>
      <c r="BD189" s="41" t="e">
        <f t="shared" si="139"/>
        <v>#DIV/0!</v>
      </c>
      <c r="BE189" s="41" t="e">
        <f t="shared" si="140"/>
        <v>#DIV/0!</v>
      </c>
      <c r="BF189" s="41" t="e">
        <f t="shared" si="141"/>
        <v>#DIV/0!</v>
      </c>
      <c r="BG189" s="156" t="e">
        <f t="shared" si="142"/>
        <v>#DIV/0!</v>
      </c>
      <c r="BH189" s="153" t="e">
        <f t="shared" si="143"/>
        <v>#DIV/0!</v>
      </c>
      <c r="BI189" s="153" t="e">
        <f t="shared" si="144"/>
        <v>#DIV/0!</v>
      </c>
      <c r="BJ189" s="153" t="e">
        <f t="shared" si="145"/>
        <v>#DIV/0!</v>
      </c>
      <c r="BK189" s="243" t="e">
        <f>AVERAGEIF(BG189:BG198,"&lt;&gt;#¡DIV/0!")</f>
        <v>#DIV/0!</v>
      </c>
      <c r="BL189" s="243" t="e">
        <f t="shared" ref="BL189:BN189" si="176">AVERAGEIF(BH189:BH198,"&lt;&gt;#¡DIV/0!")</f>
        <v>#DIV/0!</v>
      </c>
      <c r="BM189" s="243" t="e">
        <f t="shared" si="176"/>
        <v>#DIV/0!</v>
      </c>
      <c r="BN189" s="243" t="e">
        <f t="shared" si="176"/>
        <v>#DIV/0!</v>
      </c>
      <c r="BO189" s="270" t="e">
        <f t="shared" ref="BO189" si="177">+C189*BK189</f>
        <v>#DIV/0!</v>
      </c>
      <c r="BP189" s="270" t="e">
        <f t="shared" ref="BP189" si="178">+C189*BL189</f>
        <v>#DIV/0!</v>
      </c>
      <c r="BQ189" s="270" t="e">
        <f t="shared" ref="BQ189" si="179">+C189*BM189</f>
        <v>#DIV/0!</v>
      </c>
      <c r="BR189" s="270" t="e">
        <f t="shared" ref="BR189" si="180">+C189*BN189</f>
        <v>#DIV/0!</v>
      </c>
      <c r="BS189" s="245" t="e">
        <f t="shared" ref="BS189" si="181">SUM(BO189:BR198)</f>
        <v>#DIV/0!</v>
      </c>
    </row>
    <row r="190" spans="1:71" s="2" customFormat="1" x14ac:dyDescent="0.25">
      <c r="A190" s="248"/>
      <c r="B190" s="252"/>
      <c r="C190" s="255"/>
      <c r="D190" s="259"/>
      <c r="E190" s="82"/>
      <c r="F190" s="197"/>
      <c r="G190" s="278"/>
      <c r="H190" s="112"/>
      <c r="I190" s="113"/>
      <c r="J190" s="113"/>
      <c r="K190" s="113"/>
      <c r="L190" s="235"/>
      <c r="M190" s="94"/>
      <c r="N190" s="79">
        <v>2</v>
      </c>
      <c r="O190" s="15"/>
      <c r="P190" s="16"/>
      <c r="Q190" s="16"/>
      <c r="R190" s="56"/>
      <c r="S190" s="119"/>
      <c r="T190" s="120"/>
      <c r="U190" s="120"/>
      <c r="V190" s="121"/>
      <c r="W190" s="75"/>
      <c r="X190" s="17"/>
      <c r="Y190" s="18"/>
      <c r="Z190" s="18"/>
      <c r="AA190" s="18"/>
      <c r="AB190" s="208"/>
      <c r="AC190" s="132"/>
      <c r="AD190" s="133"/>
      <c r="AE190" s="133"/>
      <c r="AF190" s="134"/>
      <c r="AH190" s="229"/>
      <c r="AI190" s="232"/>
      <c r="AJ190" s="97"/>
      <c r="AK190" s="19" t="e">
        <f t="shared" si="122"/>
        <v>#DIV/0!</v>
      </c>
      <c r="AL190" s="140" t="e">
        <f t="shared" si="123"/>
        <v>#DIV/0!</v>
      </c>
      <c r="AM190" s="140" t="e">
        <f t="shared" si="124"/>
        <v>#DIV/0!</v>
      </c>
      <c r="AN190" s="140" t="e">
        <f t="shared" si="125"/>
        <v>#DIV/0!</v>
      </c>
      <c r="AO190" s="31" t="e">
        <f t="shared" si="126"/>
        <v>#DIV/0!</v>
      </c>
      <c r="AP190" s="31" t="e">
        <f t="shared" si="127"/>
        <v>#DIV/0!</v>
      </c>
      <c r="AQ190" s="31" t="e">
        <f t="shared" si="128"/>
        <v>#DIV/0!</v>
      </c>
      <c r="AR190" s="31" t="e">
        <f t="shared" si="129"/>
        <v>#DIV/0!</v>
      </c>
      <c r="AS190" s="20" t="e">
        <f t="shared" si="130"/>
        <v>#DIV/0!</v>
      </c>
      <c r="AT190" s="20" t="e">
        <f t="shared" si="131"/>
        <v>#DIV/0!</v>
      </c>
      <c r="AU190" s="20" t="e">
        <f t="shared" si="132"/>
        <v>#DIV/0!</v>
      </c>
      <c r="AV190" s="20" t="e">
        <f t="shared" si="133"/>
        <v>#DIV/0!</v>
      </c>
      <c r="AW190" s="21">
        <v>0.2</v>
      </c>
      <c r="AX190" s="21">
        <v>0.8</v>
      </c>
      <c r="AY190" s="20" t="e">
        <f t="shared" si="134"/>
        <v>#DIV/0!</v>
      </c>
      <c r="AZ190" s="20" t="e">
        <f t="shared" si="135"/>
        <v>#DIV/0!</v>
      </c>
      <c r="BA190" s="20" t="e">
        <f t="shared" si="136"/>
        <v>#DIV/0!</v>
      </c>
      <c r="BB190" s="20" t="e">
        <f t="shared" si="137"/>
        <v>#DIV/0!</v>
      </c>
      <c r="BC190" s="20" t="e">
        <f t="shared" si="138"/>
        <v>#DIV/0!</v>
      </c>
      <c r="BD190" s="20" t="e">
        <f t="shared" si="139"/>
        <v>#DIV/0!</v>
      </c>
      <c r="BE190" s="20" t="e">
        <f t="shared" si="140"/>
        <v>#DIV/0!</v>
      </c>
      <c r="BF190" s="20" t="e">
        <f t="shared" si="141"/>
        <v>#DIV/0!</v>
      </c>
      <c r="BG190" s="154" t="e">
        <f t="shared" si="142"/>
        <v>#DIV/0!</v>
      </c>
      <c r="BH190" s="154" t="e">
        <f t="shared" si="143"/>
        <v>#DIV/0!</v>
      </c>
      <c r="BI190" s="154" t="e">
        <f t="shared" si="144"/>
        <v>#DIV/0!</v>
      </c>
      <c r="BJ190" s="154" t="e">
        <f t="shared" si="145"/>
        <v>#DIV/0!</v>
      </c>
      <c r="BK190" s="243"/>
      <c r="BL190" s="243"/>
      <c r="BM190" s="243"/>
      <c r="BN190" s="243"/>
      <c r="BO190" s="271"/>
      <c r="BP190" s="271"/>
      <c r="BQ190" s="271"/>
      <c r="BR190" s="271"/>
      <c r="BS190" s="245"/>
    </row>
    <row r="191" spans="1:71" s="2" customFormat="1" x14ac:dyDescent="0.25">
      <c r="A191" s="248"/>
      <c r="B191" s="252"/>
      <c r="C191" s="255"/>
      <c r="D191" s="259"/>
      <c r="E191" s="82"/>
      <c r="F191" s="197"/>
      <c r="G191" s="278"/>
      <c r="H191" s="112"/>
      <c r="I191" s="113"/>
      <c r="J191" s="113"/>
      <c r="K191" s="113"/>
      <c r="L191" s="235"/>
      <c r="M191" s="94"/>
      <c r="N191" s="79">
        <v>3</v>
      </c>
      <c r="O191" s="15"/>
      <c r="P191" s="16"/>
      <c r="Q191" s="16"/>
      <c r="R191" s="56"/>
      <c r="S191" s="119"/>
      <c r="T191" s="120"/>
      <c r="U191" s="120"/>
      <c r="V191" s="121"/>
      <c r="W191" s="75"/>
      <c r="X191" s="17"/>
      <c r="Y191" s="18"/>
      <c r="Z191" s="18"/>
      <c r="AA191" s="18"/>
      <c r="AB191" s="208"/>
      <c r="AC191" s="132"/>
      <c r="AD191" s="133"/>
      <c r="AE191" s="133"/>
      <c r="AF191" s="134"/>
      <c r="AH191" s="229"/>
      <c r="AI191" s="232"/>
      <c r="AJ191" s="97"/>
      <c r="AK191" s="19" t="e">
        <f t="shared" si="122"/>
        <v>#DIV/0!</v>
      </c>
      <c r="AL191" s="140" t="e">
        <f t="shared" si="123"/>
        <v>#DIV/0!</v>
      </c>
      <c r="AM191" s="140" t="e">
        <f t="shared" si="124"/>
        <v>#DIV/0!</v>
      </c>
      <c r="AN191" s="140" t="e">
        <f t="shared" si="125"/>
        <v>#DIV/0!</v>
      </c>
      <c r="AO191" s="31" t="e">
        <f t="shared" si="126"/>
        <v>#DIV/0!</v>
      </c>
      <c r="AP191" s="31" t="e">
        <f t="shared" si="127"/>
        <v>#DIV/0!</v>
      </c>
      <c r="AQ191" s="31" t="e">
        <f t="shared" si="128"/>
        <v>#DIV/0!</v>
      </c>
      <c r="AR191" s="31" t="e">
        <f t="shared" si="129"/>
        <v>#DIV/0!</v>
      </c>
      <c r="AS191" s="20" t="e">
        <f t="shared" si="130"/>
        <v>#DIV/0!</v>
      </c>
      <c r="AT191" s="20" t="e">
        <f t="shared" si="131"/>
        <v>#DIV/0!</v>
      </c>
      <c r="AU191" s="20" t="e">
        <f t="shared" si="132"/>
        <v>#DIV/0!</v>
      </c>
      <c r="AV191" s="20" t="e">
        <f t="shared" si="133"/>
        <v>#DIV/0!</v>
      </c>
      <c r="AW191" s="21">
        <v>0.2</v>
      </c>
      <c r="AX191" s="21">
        <v>0.8</v>
      </c>
      <c r="AY191" s="20" t="e">
        <f t="shared" si="134"/>
        <v>#DIV/0!</v>
      </c>
      <c r="AZ191" s="20" t="e">
        <f t="shared" si="135"/>
        <v>#DIV/0!</v>
      </c>
      <c r="BA191" s="20" t="e">
        <f t="shared" si="136"/>
        <v>#DIV/0!</v>
      </c>
      <c r="BB191" s="20" t="e">
        <f t="shared" si="137"/>
        <v>#DIV/0!</v>
      </c>
      <c r="BC191" s="20" t="e">
        <f t="shared" si="138"/>
        <v>#DIV/0!</v>
      </c>
      <c r="BD191" s="20" t="e">
        <f t="shared" si="139"/>
        <v>#DIV/0!</v>
      </c>
      <c r="BE191" s="20" t="e">
        <f t="shared" si="140"/>
        <v>#DIV/0!</v>
      </c>
      <c r="BF191" s="20" t="e">
        <f t="shared" si="141"/>
        <v>#DIV/0!</v>
      </c>
      <c r="BG191" s="154" t="e">
        <f t="shared" si="142"/>
        <v>#DIV/0!</v>
      </c>
      <c r="BH191" s="154" t="e">
        <f t="shared" si="143"/>
        <v>#DIV/0!</v>
      </c>
      <c r="BI191" s="154" t="e">
        <f t="shared" si="144"/>
        <v>#DIV/0!</v>
      </c>
      <c r="BJ191" s="154" t="e">
        <f t="shared" si="145"/>
        <v>#DIV/0!</v>
      </c>
      <c r="BK191" s="243"/>
      <c r="BL191" s="243"/>
      <c r="BM191" s="243"/>
      <c r="BN191" s="243"/>
      <c r="BO191" s="271"/>
      <c r="BP191" s="271"/>
      <c r="BQ191" s="271"/>
      <c r="BR191" s="271"/>
      <c r="BS191" s="245"/>
    </row>
    <row r="192" spans="1:71" s="2" customFormat="1" x14ac:dyDescent="0.25">
      <c r="A192" s="248"/>
      <c r="B192" s="252"/>
      <c r="C192" s="255"/>
      <c r="D192" s="259"/>
      <c r="E192" s="82"/>
      <c r="F192" s="197"/>
      <c r="G192" s="278"/>
      <c r="H192" s="112"/>
      <c r="I192" s="113"/>
      <c r="J192" s="113"/>
      <c r="K192" s="113"/>
      <c r="L192" s="235"/>
      <c r="M192" s="94"/>
      <c r="N192" s="79">
        <v>4</v>
      </c>
      <c r="O192" s="15"/>
      <c r="P192" s="16"/>
      <c r="Q192" s="16"/>
      <c r="R192" s="56"/>
      <c r="S192" s="119"/>
      <c r="T192" s="120"/>
      <c r="U192" s="120"/>
      <c r="V192" s="121"/>
      <c r="W192" s="75"/>
      <c r="X192" s="17"/>
      <c r="Y192" s="18"/>
      <c r="Z192" s="18"/>
      <c r="AA192" s="18"/>
      <c r="AB192" s="208"/>
      <c r="AC192" s="132"/>
      <c r="AD192" s="133"/>
      <c r="AE192" s="133"/>
      <c r="AF192" s="134"/>
      <c r="AH192" s="229"/>
      <c r="AI192" s="232"/>
      <c r="AJ192" s="97"/>
      <c r="AK192" s="19" t="e">
        <f t="shared" si="122"/>
        <v>#DIV/0!</v>
      </c>
      <c r="AL192" s="140" t="e">
        <f t="shared" si="123"/>
        <v>#DIV/0!</v>
      </c>
      <c r="AM192" s="140" t="e">
        <f t="shared" si="124"/>
        <v>#DIV/0!</v>
      </c>
      <c r="AN192" s="140" t="e">
        <f t="shared" si="125"/>
        <v>#DIV/0!</v>
      </c>
      <c r="AO192" s="31" t="e">
        <f t="shared" si="126"/>
        <v>#DIV/0!</v>
      </c>
      <c r="AP192" s="31" t="e">
        <f t="shared" si="127"/>
        <v>#DIV/0!</v>
      </c>
      <c r="AQ192" s="31" t="e">
        <f t="shared" si="128"/>
        <v>#DIV/0!</v>
      </c>
      <c r="AR192" s="31" t="e">
        <f t="shared" si="129"/>
        <v>#DIV/0!</v>
      </c>
      <c r="AS192" s="20" t="e">
        <f t="shared" si="130"/>
        <v>#DIV/0!</v>
      </c>
      <c r="AT192" s="20" t="e">
        <f t="shared" si="131"/>
        <v>#DIV/0!</v>
      </c>
      <c r="AU192" s="20" t="e">
        <f t="shared" si="132"/>
        <v>#DIV/0!</v>
      </c>
      <c r="AV192" s="20" t="e">
        <f t="shared" si="133"/>
        <v>#DIV/0!</v>
      </c>
      <c r="AW192" s="21">
        <v>0.2</v>
      </c>
      <c r="AX192" s="21">
        <v>0.8</v>
      </c>
      <c r="AY192" s="20" t="e">
        <f t="shared" si="134"/>
        <v>#DIV/0!</v>
      </c>
      <c r="AZ192" s="20" t="e">
        <f t="shared" si="135"/>
        <v>#DIV/0!</v>
      </c>
      <c r="BA192" s="20" t="e">
        <f t="shared" si="136"/>
        <v>#DIV/0!</v>
      </c>
      <c r="BB192" s="20" t="e">
        <f t="shared" si="137"/>
        <v>#DIV/0!</v>
      </c>
      <c r="BC192" s="20" t="e">
        <f t="shared" si="138"/>
        <v>#DIV/0!</v>
      </c>
      <c r="BD192" s="20" t="e">
        <f t="shared" si="139"/>
        <v>#DIV/0!</v>
      </c>
      <c r="BE192" s="20" t="e">
        <f t="shared" si="140"/>
        <v>#DIV/0!</v>
      </c>
      <c r="BF192" s="20" t="e">
        <f t="shared" si="141"/>
        <v>#DIV/0!</v>
      </c>
      <c r="BG192" s="154" t="e">
        <f t="shared" si="142"/>
        <v>#DIV/0!</v>
      </c>
      <c r="BH192" s="154" t="e">
        <f t="shared" si="143"/>
        <v>#DIV/0!</v>
      </c>
      <c r="BI192" s="154" t="e">
        <f t="shared" si="144"/>
        <v>#DIV/0!</v>
      </c>
      <c r="BJ192" s="154" t="e">
        <f t="shared" si="145"/>
        <v>#DIV/0!</v>
      </c>
      <c r="BK192" s="243"/>
      <c r="BL192" s="243"/>
      <c r="BM192" s="243"/>
      <c r="BN192" s="243"/>
      <c r="BO192" s="271"/>
      <c r="BP192" s="271"/>
      <c r="BQ192" s="271"/>
      <c r="BR192" s="271"/>
      <c r="BS192" s="245"/>
    </row>
    <row r="193" spans="1:71" s="2" customFormat="1" x14ac:dyDescent="0.25">
      <c r="A193" s="248"/>
      <c r="B193" s="252"/>
      <c r="C193" s="255"/>
      <c r="D193" s="259"/>
      <c r="E193" s="82"/>
      <c r="F193" s="197"/>
      <c r="G193" s="278"/>
      <c r="H193" s="112"/>
      <c r="I193" s="113"/>
      <c r="J193" s="113"/>
      <c r="K193" s="113"/>
      <c r="L193" s="235"/>
      <c r="M193" s="94"/>
      <c r="N193" s="79">
        <v>5</v>
      </c>
      <c r="O193" s="15"/>
      <c r="P193" s="16"/>
      <c r="Q193" s="16"/>
      <c r="R193" s="56"/>
      <c r="S193" s="119"/>
      <c r="T193" s="120"/>
      <c r="U193" s="120"/>
      <c r="V193" s="121"/>
      <c r="W193" s="75"/>
      <c r="X193" s="17"/>
      <c r="Y193" s="18"/>
      <c r="Z193" s="18"/>
      <c r="AA193" s="18"/>
      <c r="AB193" s="208"/>
      <c r="AC193" s="132"/>
      <c r="AD193" s="133"/>
      <c r="AE193" s="133"/>
      <c r="AF193" s="134"/>
      <c r="AH193" s="229"/>
      <c r="AI193" s="232"/>
      <c r="AJ193" s="97"/>
      <c r="AK193" s="19" t="e">
        <f t="shared" si="122"/>
        <v>#DIV/0!</v>
      </c>
      <c r="AL193" s="140" t="e">
        <f t="shared" si="123"/>
        <v>#DIV/0!</v>
      </c>
      <c r="AM193" s="140" t="e">
        <f t="shared" si="124"/>
        <v>#DIV/0!</v>
      </c>
      <c r="AN193" s="140" t="e">
        <f t="shared" si="125"/>
        <v>#DIV/0!</v>
      </c>
      <c r="AO193" s="31" t="e">
        <f t="shared" si="126"/>
        <v>#DIV/0!</v>
      </c>
      <c r="AP193" s="31" t="e">
        <f t="shared" si="127"/>
        <v>#DIV/0!</v>
      </c>
      <c r="AQ193" s="31" t="e">
        <f t="shared" si="128"/>
        <v>#DIV/0!</v>
      </c>
      <c r="AR193" s="31" t="e">
        <f t="shared" si="129"/>
        <v>#DIV/0!</v>
      </c>
      <c r="AS193" s="20" t="e">
        <f t="shared" si="130"/>
        <v>#DIV/0!</v>
      </c>
      <c r="AT193" s="20" t="e">
        <f t="shared" si="131"/>
        <v>#DIV/0!</v>
      </c>
      <c r="AU193" s="20" t="e">
        <f t="shared" si="132"/>
        <v>#DIV/0!</v>
      </c>
      <c r="AV193" s="20" t="e">
        <f t="shared" si="133"/>
        <v>#DIV/0!</v>
      </c>
      <c r="AW193" s="21">
        <v>0.2</v>
      </c>
      <c r="AX193" s="21">
        <v>0.8</v>
      </c>
      <c r="AY193" s="20" t="e">
        <f t="shared" si="134"/>
        <v>#DIV/0!</v>
      </c>
      <c r="AZ193" s="20" t="e">
        <f t="shared" si="135"/>
        <v>#DIV/0!</v>
      </c>
      <c r="BA193" s="20" t="e">
        <f t="shared" si="136"/>
        <v>#DIV/0!</v>
      </c>
      <c r="BB193" s="20" t="e">
        <f t="shared" si="137"/>
        <v>#DIV/0!</v>
      </c>
      <c r="BC193" s="20" t="e">
        <f t="shared" si="138"/>
        <v>#DIV/0!</v>
      </c>
      <c r="BD193" s="20" t="e">
        <f t="shared" si="139"/>
        <v>#DIV/0!</v>
      </c>
      <c r="BE193" s="20" t="e">
        <f t="shared" si="140"/>
        <v>#DIV/0!</v>
      </c>
      <c r="BF193" s="20" t="e">
        <f t="shared" si="141"/>
        <v>#DIV/0!</v>
      </c>
      <c r="BG193" s="154" t="e">
        <f t="shared" si="142"/>
        <v>#DIV/0!</v>
      </c>
      <c r="BH193" s="154" t="e">
        <f t="shared" si="143"/>
        <v>#DIV/0!</v>
      </c>
      <c r="BI193" s="154" t="e">
        <f t="shared" si="144"/>
        <v>#DIV/0!</v>
      </c>
      <c r="BJ193" s="154" t="e">
        <f t="shared" si="145"/>
        <v>#DIV/0!</v>
      </c>
      <c r="BK193" s="243"/>
      <c r="BL193" s="243"/>
      <c r="BM193" s="243"/>
      <c r="BN193" s="243"/>
      <c r="BO193" s="271"/>
      <c r="BP193" s="271"/>
      <c r="BQ193" s="271"/>
      <c r="BR193" s="271"/>
      <c r="BS193" s="245"/>
    </row>
    <row r="194" spans="1:71" s="2" customFormat="1" x14ac:dyDescent="0.25">
      <c r="A194" s="248"/>
      <c r="B194" s="252"/>
      <c r="C194" s="255"/>
      <c r="D194" s="259"/>
      <c r="E194" s="82"/>
      <c r="F194" s="197"/>
      <c r="G194" s="278"/>
      <c r="H194" s="112"/>
      <c r="I194" s="113"/>
      <c r="J194" s="113"/>
      <c r="K194" s="113"/>
      <c r="L194" s="235"/>
      <c r="M194" s="94"/>
      <c r="N194" s="79">
        <v>6</v>
      </c>
      <c r="O194" s="15"/>
      <c r="P194" s="16"/>
      <c r="Q194" s="16"/>
      <c r="R194" s="56"/>
      <c r="S194" s="119"/>
      <c r="T194" s="120"/>
      <c r="U194" s="120"/>
      <c r="V194" s="121"/>
      <c r="W194" s="75"/>
      <c r="X194" s="17"/>
      <c r="Y194" s="18"/>
      <c r="Z194" s="18"/>
      <c r="AA194" s="18"/>
      <c r="AB194" s="208"/>
      <c r="AC194" s="132"/>
      <c r="AD194" s="133"/>
      <c r="AE194" s="133"/>
      <c r="AF194" s="134"/>
      <c r="AH194" s="229"/>
      <c r="AI194" s="232"/>
      <c r="AJ194" s="97"/>
      <c r="AK194" s="19" t="e">
        <f t="shared" si="122"/>
        <v>#DIV/0!</v>
      </c>
      <c r="AL194" s="140" t="e">
        <f t="shared" si="123"/>
        <v>#DIV/0!</v>
      </c>
      <c r="AM194" s="140" t="e">
        <f t="shared" si="124"/>
        <v>#DIV/0!</v>
      </c>
      <c r="AN194" s="140" t="e">
        <f t="shared" si="125"/>
        <v>#DIV/0!</v>
      </c>
      <c r="AO194" s="31" t="e">
        <f t="shared" si="126"/>
        <v>#DIV/0!</v>
      </c>
      <c r="AP194" s="31" t="e">
        <f t="shared" si="127"/>
        <v>#DIV/0!</v>
      </c>
      <c r="AQ194" s="31" t="e">
        <f t="shared" si="128"/>
        <v>#DIV/0!</v>
      </c>
      <c r="AR194" s="31" t="e">
        <f t="shared" si="129"/>
        <v>#DIV/0!</v>
      </c>
      <c r="AS194" s="20" t="e">
        <f t="shared" si="130"/>
        <v>#DIV/0!</v>
      </c>
      <c r="AT194" s="20" t="e">
        <f t="shared" si="131"/>
        <v>#DIV/0!</v>
      </c>
      <c r="AU194" s="20" t="e">
        <f t="shared" si="132"/>
        <v>#DIV/0!</v>
      </c>
      <c r="AV194" s="20" t="e">
        <f t="shared" si="133"/>
        <v>#DIV/0!</v>
      </c>
      <c r="AW194" s="21">
        <v>0.2</v>
      </c>
      <c r="AX194" s="21">
        <v>0.8</v>
      </c>
      <c r="AY194" s="20" t="e">
        <f t="shared" si="134"/>
        <v>#DIV/0!</v>
      </c>
      <c r="AZ194" s="20" t="e">
        <f t="shared" si="135"/>
        <v>#DIV/0!</v>
      </c>
      <c r="BA194" s="20" t="e">
        <f t="shared" si="136"/>
        <v>#DIV/0!</v>
      </c>
      <c r="BB194" s="20" t="e">
        <f t="shared" si="137"/>
        <v>#DIV/0!</v>
      </c>
      <c r="BC194" s="20" t="e">
        <f t="shared" si="138"/>
        <v>#DIV/0!</v>
      </c>
      <c r="BD194" s="20" t="e">
        <f t="shared" si="139"/>
        <v>#DIV/0!</v>
      </c>
      <c r="BE194" s="20" t="e">
        <f t="shared" si="140"/>
        <v>#DIV/0!</v>
      </c>
      <c r="BF194" s="20" t="e">
        <f t="shared" si="141"/>
        <v>#DIV/0!</v>
      </c>
      <c r="BG194" s="154" t="e">
        <f t="shared" si="142"/>
        <v>#DIV/0!</v>
      </c>
      <c r="BH194" s="154" t="e">
        <f t="shared" si="143"/>
        <v>#DIV/0!</v>
      </c>
      <c r="BI194" s="154" t="e">
        <f t="shared" si="144"/>
        <v>#DIV/0!</v>
      </c>
      <c r="BJ194" s="154" t="e">
        <f t="shared" si="145"/>
        <v>#DIV/0!</v>
      </c>
      <c r="BK194" s="243"/>
      <c r="BL194" s="243"/>
      <c r="BM194" s="243"/>
      <c r="BN194" s="243"/>
      <c r="BO194" s="271"/>
      <c r="BP194" s="271"/>
      <c r="BQ194" s="271"/>
      <c r="BR194" s="271"/>
      <c r="BS194" s="245"/>
    </row>
    <row r="195" spans="1:71" s="2" customFormat="1" x14ac:dyDescent="0.25">
      <c r="A195" s="248"/>
      <c r="B195" s="252"/>
      <c r="C195" s="255"/>
      <c r="D195" s="259"/>
      <c r="E195" s="82"/>
      <c r="F195" s="197"/>
      <c r="G195" s="278"/>
      <c r="H195" s="112"/>
      <c r="I195" s="113"/>
      <c r="J195" s="113"/>
      <c r="K195" s="113"/>
      <c r="L195" s="235"/>
      <c r="M195" s="94"/>
      <c r="N195" s="79">
        <v>7</v>
      </c>
      <c r="O195" s="15"/>
      <c r="P195" s="16"/>
      <c r="Q195" s="16"/>
      <c r="R195" s="56"/>
      <c r="S195" s="119"/>
      <c r="T195" s="120"/>
      <c r="U195" s="120"/>
      <c r="V195" s="121"/>
      <c r="W195" s="75"/>
      <c r="X195" s="17"/>
      <c r="Y195" s="18"/>
      <c r="Z195" s="18"/>
      <c r="AA195" s="18"/>
      <c r="AB195" s="208"/>
      <c r="AC195" s="132"/>
      <c r="AD195" s="133"/>
      <c r="AE195" s="133"/>
      <c r="AF195" s="134"/>
      <c r="AH195" s="229"/>
      <c r="AI195" s="232"/>
      <c r="AJ195" s="97"/>
      <c r="AK195" s="19" t="e">
        <f t="shared" si="122"/>
        <v>#DIV/0!</v>
      </c>
      <c r="AL195" s="140" t="e">
        <f t="shared" si="123"/>
        <v>#DIV/0!</v>
      </c>
      <c r="AM195" s="140" t="e">
        <f t="shared" si="124"/>
        <v>#DIV/0!</v>
      </c>
      <c r="AN195" s="140" t="e">
        <f t="shared" si="125"/>
        <v>#DIV/0!</v>
      </c>
      <c r="AO195" s="31" t="e">
        <f t="shared" si="126"/>
        <v>#DIV/0!</v>
      </c>
      <c r="AP195" s="31" t="e">
        <f t="shared" si="127"/>
        <v>#DIV/0!</v>
      </c>
      <c r="AQ195" s="31" t="e">
        <f t="shared" si="128"/>
        <v>#DIV/0!</v>
      </c>
      <c r="AR195" s="31" t="e">
        <f t="shared" si="129"/>
        <v>#DIV/0!</v>
      </c>
      <c r="AS195" s="20" t="e">
        <f t="shared" si="130"/>
        <v>#DIV/0!</v>
      </c>
      <c r="AT195" s="20" t="e">
        <f t="shared" si="131"/>
        <v>#DIV/0!</v>
      </c>
      <c r="AU195" s="20" t="e">
        <f t="shared" si="132"/>
        <v>#DIV/0!</v>
      </c>
      <c r="AV195" s="20" t="e">
        <f t="shared" si="133"/>
        <v>#DIV/0!</v>
      </c>
      <c r="AW195" s="21">
        <v>0.2</v>
      </c>
      <c r="AX195" s="21">
        <v>0.8</v>
      </c>
      <c r="AY195" s="20" t="e">
        <f t="shared" si="134"/>
        <v>#DIV/0!</v>
      </c>
      <c r="AZ195" s="20" t="e">
        <f t="shared" si="135"/>
        <v>#DIV/0!</v>
      </c>
      <c r="BA195" s="20" t="e">
        <f t="shared" si="136"/>
        <v>#DIV/0!</v>
      </c>
      <c r="BB195" s="20" t="e">
        <f t="shared" si="137"/>
        <v>#DIV/0!</v>
      </c>
      <c r="BC195" s="20" t="e">
        <f t="shared" si="138"/>
        <v>#DIV/0!</v>
      </c>
      <c r="BD195" s="20" t="e">
        <f t="shared" si="139"/>
        <v>#DIV/0!</v>
      </c>
      <c r="BE195" s="20" t="e">
        <f t="shared" si="140"/>
        <v>#DIV/0!</v>
      </c>
      <c r="BF195" s="20" t="e">
        <f t="shared" si="141"/>
        <v>#DIV/0!</v>
      </c>
      <c r="BG195" s="154" t="e">
        <f t="shared" si="142"/>
        <v>#DIV/0!</v>
      </c>
      <c r="BH195" s="154" t="e">
        <f t="shared" si="143"/>
        <v>#DIV/0!</v>
      </c>
      <c r="BI195" s="154" t="e">
        <f t="shared" si="144"/>
        <v>#DIV/0!</v>
      </c>
      <c r="BJ195" s="154" t="e">
        <f t="shared" si="145"/>
        <v>#DIV/0!</v>
      </c>
      <c r="BK195" s="243"/>
      <c r="BL195" s="243"/>
      <c r="BM195" s="243"/>
      <c r="BN195" s="243"/>
      <c r="BO195" s="271"/>
      <c r="BP195" s="271"/>
      <c r="BQ195" s="271"/>
      <c r="BR195" s="271"/>
      <c r="BS195" s="245"/>
    </row>
    <row r="196" spans="1:71" s="2" customFormat="1" x14ac:dyDescent="0.25">
      <c r="A196" s="248"/>
      <c r="B196" s="252"/>
      <c r="C196" s="255"/>
      <c r="D196" s="259"/>
      <c r="E196" s="82"/>
      <c r="F196" s="197"/>
      <c r="G196" s="278"/>
      <c r="H196" s="112"/>
      <c r="I196" s="113"/>
      <c r="J196" s="113"/>
      <c r="K196" s="113"/>
      <c r="L196" s="235"/>
      <c r="M196" s="94"/>
      <c r="N196" s="79">
        <v>8</v>
      </c>
      <c r="O196" s="15"/>
      <c r="P196" s="16"/>
      <c r="Q196" s="16"/>
      <c r="R196" s="56"/>
      <c r="S196" s="119"/>
      <c r="T196" s="120"/>
      <c r="U196" s="120"/>
      <c r="V196" s="121"/>
      <c r="W196" s="75"/>
      <c r="X196" s="17"/>
      <c r="Y196" s="18"/>
      <c r="Z196" s="18"/>
      <c r="AA196" s="18"/>
      <c r="AB196" s="208"/>
      <c r="AC196" s="132"/>
      <c r="AD196" s="133"/>
      <c r="AE196" s="133"/>
      <c r="AF196" s="134"/>
      <c r="AH196" s="229"/>
      <c r="AI196" s="232"/>
      <c r="AJ196" s="97"/>
      <c r="AK196" s="19" t="e">
        <f t="shared" si="122"/>
        <v>#DIV/0!</v>
      </c>
      <c r="AL196" s="140" t="e">
        <f t="shared" si="123"/>
        <v>#DIV/0!</v>
      </c>
      <c r="AM196" s="140" t="e">
        <f t="shared" si="124"/>
        <v>#DIV/0!</v>
      </c>
      <c r="AN196" s="140" t="e">
        <f t="shared" si="125"/>
        <v>#DIV/0!</v>
      </c>
      <c r="AO196" s="31" t="e">
        <f t="shared" si="126"/>
        <v>#DIV/0!</v>
      </c>
      <c r="AP196" s="31" t="e">
        <f t="shared" si="127"/>
        <v>#DIV/0!</v>
      </c>
      <c r="AQ196" s="31" t="e">
        <f t="shared" si="128"/>
        <v>#DIV/0!</v>
      </c>
      <c r="AR196" s="31" t="e">
        <f t="shared" si="129"/>
        <v>#DIV/0!</v>
      </c>
      <c r="AS196" s="20" t="e">
        <f t="shared" si="130"/>
        <v>#DIV/0!</v>
      </c>
      <c r="AT196" s="20" t="e">
        <f t="shared" si="131"/>
        <v>#DIV/0!</v>
      </c>
      <c r="AU196" s="20" t="e">
        <f t="shared" si="132"/>
        <v>#DIV/0!</v>
      </c>
      <c r="AV196" s="20" t="e">
        <f t="shared" si="133"/>
        <v>#DIV/0!</v>
      </c>
      <c r="AW196" s="21">
        <v>0.2</v>
      </c>
      <c r="AX196" s="21">
        <v>0.8</v>
      </c>
      <c r="AY196" s="20" t="e">
        <f t="shared" si="134"/>
        <v>#DIV/0!</v>
      </c>
      <c r="AZ196" s="20" t="e">
        <f t="shared" si="135"/>
        <v>#DIV/0!</v>
      </c>
      <c r="BA196" s="20" t="e">
        <f t="shared" si="136"/>
        <v>#DIV/0!</v>
      </c>
      <c r="BB196" s="20" t="e">
        <f t="shared" si="137"/>
        <v>#DIV/0!</v>
      </c>
      <c r="BC196" s="20" t="e">
        <f t="shared" si="138"/>
        <v>#DIV/0!</v>
      </c>
      <c r="BD196" s="20" t="e">
        <f t="shared" si="139"/>
        <v>#DIV/0!</v>
      </c>
      <c r="BE196" s="20" t="e">
        <f t="shared" si="140"/>
        <v>#DIV/0!</v>
      </c>
      <c r="BF196" s="20" t="e">
        <f t="shared" si="141"/>
        <v>#DIV/0!</v>
      </c>
      <c r="BG196" s="154" t="e">
        <f t="shared" si="142"/>
        <v>#DIV/0!</v>
      </c>
      <c r="BH196" s="154" t="e">
        <f t="shared" si="143"/>
        <v>#DIV/0!</v>
      </c>
      <c r="BI196" s="154" t="e">
        <f t="shared" si="144"/>
        <v>#DIV/0!</v>
      </c>
      <c r="BJ196" s="154" t="e">
        <f t="shared" si="145"/>
        <v>#DIV/0!</v>
      </c>
      <c r="BK196" s="243"/>
      <c r="BL196" s="243"/>
      <c r="BM196" s="243"/>
      <c r="BN196" s="243"/>
      <c r="BO196" s="271"/>
      <c r="BP196" s="271"/>
      <c r="BQ196" s="271"/>
      <c r="BR196" s="271"/>
      <c r="BS196" s="245"/>
    </row>
    <row r="197" spans="1:71" s="2" customFormat="1" x14ac:dyDescent="0.25">
      <c r="A197" s="248"/>
      <c r="B197" s="252"/>
      <c r="C197" s="255"/>
      <c r="D197" s="259"/>
      <c r="E197" s="82"/>
      <c r="F197" s="197"/>
      <c r="G197" s="278"/>
      <c r="H197" s="112"/>
      <c r="I197" s="113"/>
      <c r="J197" s="113"/>
      <c r="K197" s="113"/>
      <c r="L197" s="235"/>
      <c r="M197" s="94"/>
      <c r="N197" s="79">
        <v>9</v>
      </c>
      <c r="O197" s="15"/>
      <c r="P197" s="16"/>
      <c r="Q197" s="16"/>
      <c r="R197" s="56"/>
      <c r="S197" s="119"/>
      <c r="T197" s="120"/>
      <c r="U197" s="120"/>
      <c r="V197" s="121"/>
      <c r="W197" s="75"/>
      <c r="X197" s="17"/>
      <c r="Y197" s="18"/>
      <c r="Z197" s="18"/>
      <c r="AA197" s="18"/>
      <c r="AB197" s="208"/>
      <c r="AC197" s="132"/>
      <c r="AD197" s="133"/>
      <c r="AE197" s="133"/>
      <c r="AF197" s="134"/>
      <c r="AH197" s="229"/>
      <c r="AI197" s="232"/>
      <c r="AJ197" s="97"/>
      <c r="AK197" s="19" t="e">
        <f t="shared" si="122"/>
        <v>#DIV/0!</v>
      </c>
      <c r="AL197" s="140" t="e">
        <f t="shared" si="123"/>
        <v>#DIV/0!</v>
      </c>
      <c r="AM197" s="140" t="e">
        <f t="shared" si="124"/>
        <v>#DIV/0!</v>
      </c>
      <c r="AN197" s="140" t="e">
        <f t="shared" si="125"/>
        <v>#DIV/0!</v>
      </c>
      <c r="AO197" s="31" t="e">
        <f t="shared" si="126"/>
        <v>#DIV/0!</v>
      </c>
      <c r="AP197" s="31" t="e">
        <f t="shared" si="127"/>
        <v>#DIV/0!</v>
      </c>
      <c r="AQ197" s="31" t="e">
        <f t="shared" si="128"/>
        <v>#DIV/0!</v>
      </c>
      <c r="AR197" s="31" t="e">
        <f t="shared" si="129"/>
        <v>#DIV/0!</v>
      </c>
      <c r="AS197" s="20" t="e">
        <f t="shared" si="130"/>
        <v>#DIV/0!</v>
      </c>
      <c r="AT197" s="20" t="e">
        <f t="shared" si="131"/>
        <v>#DIV/0!</v>
      </c>
      <c r="AU197" s="20" t="e">
        <f t="shared" si="132"/>
        <v>#DIV/0!</v>
      </c>
      <c r="AV197" s="20" t="e">
        <f t="shared" si="133"/>
        <v>#DIV/0!</v>
      </c>
      <c r="AW197" s="21">
        <v>0.2</v>
      </c>
      <c r="AX197" s="21">
        <v>0.8</v>
      </c>
      <c r="AY197" s="20" t="e">
        <f t="shared" si="134"/>
        <v>#DIV/0!</v>
      </c>
      <c r="AZ197" s="20" t="e">
        <f t="shared" si="135"/>
        <v>#DIV/0!</v>
      </c>
      <c r="BA197" s="20" t="e">
        <f t="shared" si="136"/>
        <v>#DIV/0!</v>
      </c>
      <c r="BB197" s="20" t="e">
        <f t="shared" si="137"/>
        <v>#DIV/0!</v>
      </c>
      <c r="BC197" s="20" t="e">
        <f t="shared" si="138"/>
        <v>#DIV/0!</v>
      </c>
      <c r="BD197" s="20" t="e">
        <f t="shared" si="139"/>
        <v>#DIV/0!</v>
      </c>
      <c r="BE197" s="20" t="e">
        <f t="shared" si="140"/>
        <v>#DIV/0!</v>
      </c>
      <c r="BF197" s="20" t="e">
        <f t="shared" si="141"/>
        <v>#DIV/0!</v>
      </c>
      <c r="BG197" s="154" t="e">
        <f t="shared" si="142"/>
        <v>#DIV/0!</v>
      </c>
      <c r="BH197" s="154" t="e">
        <f t="shared" si="143"/>
        <v>#DIV/0!</v>
      </c>
      <c r="BI197" s="154" t="e">
        <f t="shared" si="144"/>
        <v>#DIV/0!</v>
      </c>
      <c r="BJ197" s="154" t="e">
        <f t="shared" si="145"/>
        <v>#DIV/0!</v>
      </c>
      <c r="BK197" s="243"/>
      <c r="BL197" s="243"/>
      <c r="BM197" s="243"/>
      <c r="BN197" s="243"/>
      <c r="BO197" s="271"/>
      <c r="BP197" s="271"/>
      <c r="BQ197" s="271"/>
      <c r="BR197" s="271"/>
      <c r="BS197" s="245"/>
    </row>
    <row r="198" spans="1:71" s="2" customFormat="1" ht="17.25" thickBot="1" x14ac:dyDescent="0.3">
      <c r="A198" s="250"/>
      <c r="B198" s="253"/>
      <c r="C198" s="257"/>
      <c r="D198" s="261"/>
      <c r="E198" s="84"/>
      <c r="F198" s="198"/>
      <c r="G198" s="279"/>
      <c r="H198" s="114"/>
      <c r="I198" s="115"/>
      <c r="J198" s="115"/>
      <c r="K198" s="115"/>
      <c r="L198" s="236"/>
      <c r="M198" s="94"/>
      <c r="N198" s="80">
        <v>10</v>
      </c>
      <c r="O198" s="49"/>
      <c r="P198" s="33"/>
      <c r="Q198" s="33"/>
      <c r="R198" s="87"/>
      <c r="S198" s="122"/>
      <c r="T198" s="123"/>
      <c r="U198" s="123"/>
      <c r="V198" s="124"/>
      <c r="W198" s="75"/>
      <c r="X198" s="34"/>
      <c r="Y198" s="36"/>
      <c r="Z198" s="36"/>
      <c r="AA198" s="36"/>
      <c r="AB198" s="210"/>
      <c r="AC198" s="135"/>
      <c r="AD198" s="136"/>
      <c r="AE198" s="136"/>
      <c r="AF198" s="137"/>
      <c r="AH198" s="230"/>
      <c r="AI198" s="233"/>
      <c r="AJ198" s="97"/>
      <c r="AK198" s="37" t="e">
        <f t="shared" si="122"/>
        <v>#DIV/0!</v>
      </c>
      <c r="AL198" s="143" t="e">
        <f t="shared" si="123"/>
        <v>#DIV/0!</v>
      </c>
      <c r="AM198" s="143" t="e">
        <f t="shared" si="124"/>
        <v>#DIV/0!</v>
      </c>
      <c r="AN198" s="143" t="e">
        <f t="shared" si="125"/>
        <v>#DIV/0!</v>
      </c>
      <c r="AO198" s="38" t="e">
        <f t="shared" si="126"/>
        <v>#DIV/0!</v>
      </c>
      <c r="AP198" s="38" t="e">
        <f t="shared" si="127"/>
        <v>#DIV/0!</v>
      </c>
      <c r="AQ198" s="38" t="e">
        <f t="shared" si="128"/>
        <v>#DIV/0!</v>
      </c>
      <c r="AR198" s="38" t="e">
        <f t="shared" si="129"/>
        <v>#DIV/0!</v>
      </c>
      <c r="AS198" s="39" t="e">
        <f t="shared" si="130"/>
        <v>#DIV/0!</v>
      </c>
      <c r="AT198" s="39" t="e">
        <f t="shared" si="131"/>
        <v>#DIV/0!</v>
      </c>
      <c r="AU198" s="39" t="e">
        <f t="shared" si="132"/>
        <v>#DIV/0!</v>
      </c>
      <c r="AV198" s="39" t="e">
        <f t="shared" si="133"/>
        <v>#DIV/0!</v>
      </c>
      <c r="AW198" s="40">
        <v>0.2</v>
      </c>
      <c r="AX198" s="40">
        <v>0.8</v>
      </c>
      <c r="AY198" s="39" t="e">
        <f t="shared" si="134"/>
        <v>#DIV/0!</v>
      </c>
      <c r="AZ198" s="39" t="e">
        <f t="shared" si="135"/>
        <v>#DIV/0!</v>
      </c>
      <c r="BA198" s="39" t="e">
        <f t="shared" si="136"/>
        <v>#DIV/0!</v>
      </c>
      <c r="BB198" s="39" t="e">
        <f t="shared" si="137"/>
        <v>#DIV/0!</v>
      </c>
      <c r="BC198" s="39" t="e">
        <f t="shared" si="138"/>
        <v>#DIV/0!</v>
      </c>
      <c r="BD198" s="39" t="e">
        <f t="shared" si="139"/>
        <v>#DIV/0!</v>
      </c>
      <c r="BE198" s="39" t="e">
        <f t="shared" si="140"/>
        <v>#DIV/0!</v>
      </c>
      <c r="BF198" s="39" t="e">
        <f t="shared" si="141"/>
        <v>#DIV/0!</v>
      </c>
      <c r="BG198" s="155" t="e">
        <f t="shared" si="142"/>
        <v>#DIV/0!</v>
      </c>
      <c r="BH198" s="155" t="e">
        <f t="shared" si="143"/>
        <v>#DIV/0!</v>
      </c>
      <c r="BI198" s="155" t="e">
        <f t="shared" si="144"/>
        <v>#DIV/0!</v>
      </c>
      <c r="BJ198" s="155" t="e">
        <f t="shared" si="145"/>
        <v>#DIV/0!</v>
      </c>
      <c r="BK198" s="244"/>
      <c r="BL198" s="244"/>
      <c r="BM198" s="244"/>
      <c r="BN198" s="244"/>
      <c r="BO198" s="272"/>
      <c r="BP198" s="272"/>
      <c r="BQ198" s="272"/>
      <c r="BR198" s="272"/>
      <c r="BS198" s="246"/>
    </row>
    <row r="199" spans="1:71" s="2" customFormat="1" x14ac:dyDescent="0.25">
      <c r="A199" s="273">
        <v>20</v>
      </c>
      <c r="B199" s="251"/>
      <c r="C199" s="274"/>
      <c r="D199" s="275"/>
      <c r="E199" s="81"/>
      <c r="F199" s="23"/>
      <c r="G199" s="277"/>
      <c r="H199" s="110"/>
      <c r="I199" s="111"/>
      <c r="J199" s="111"/>
      <c r="K199" s="111"/>
      <c r="L199" s="234"/>
      <c r="M199" s="75"/>
      <c r="N199" s="78">
        <v>1</v>
      </c>
      <c r="O199" s="7"/>
      <c r="P199" s="8"/>
      <c r="Q199" s="8"/>
      <c r="R199" s="55"/>
      <c r="S199" s="116"/>
      <c r="T199" s="117"/>
      <c r="U199" s="117"/>
      <c r="V199" s="118"/>
      <c r="W199" s="75"/>
      <c r="X199" s="9"/>
      <c r="Y199" s="10"/>
      <c r="Z199" s="10"/>
      <c r="AA199" s="10"/>
      <c r="AB199" s="207"/>
      <c r="AC199" s="129"/>
      <c r="AD199" s="130"/>
      <c r="AE199" s="130"/>
      <c r="AF199" s="131"/>
      <c r="AG199" s="96"/>
      <c r="AH199" s="228"/>
      <c r="AI199" s="231"/>
      <c r="AJ199" s="97"/>
      <c r="AK199" s="11" t="e">
        <f t="shared" si="122"/>
        <v>#DIV/0!</v>
      </c>
      <c r="AL199" s="142" t="e">
        <f t="shared" si="123"/>
        <v>#DIV/0!</v>
      </c>
      <c r="AM199" s="142" t="e">
        <f t="shared" si="124"/>
        <v>#DIV/0!</v>
      </c>
      <c r="AN199" s="142" t="e">
        <f t="shared" si="125"/>
        <v>#DIV/0!</v>
      </c>
      <c r="AO199" s="47" t="e">
        <f t="shared" si="126"/>
        <v>#DIV/0!</v>
      </c>
      <c r="AP199" s="47" t="e">
        <f t="shared" si="127"/>
        <v>#DIV/0!</v>
      </c>
      <c r="AQ199" s="47" t="e">
        <f t="shared" si="128"/>
        <v>#DIV/0!</v>
      </c>
      <c r="AR199" s="47" t="e">
        <f t="shared" si="129"/>
        <v>#DIV/0!</v>
      </c>
      <c r="AS199" s="41" t="e">
        <f t="shared" si="130"/>
        <v>#DIV/0!</v>
      </c>
      <c r="AT199" s="41" t="e">
        <f t="shared" si="131"/>
        <v>#DIV/0!</v>
      </c>
      <c r="AU199" s="41" t="e">
        <f t="shared" si="132"/>
        <v>#DIV/0!</v>
      </c>
      <c r="AV199" s="41" t="e">
        <f t="shared" si="133"/>
        <v>#DIV/0!</v>
      </c>
      <c r="AW199" s="42">
        <v>0.2</v>
      </c>
      <c r="AX199" s="42">
        <v>0.8</v>
      </c>
      <c r="AY199" s="41" t="e">
        <f t="shared" si="134"/>
        <v>#DIV/0!</v>
      </c>
      <c r="AZ199" s="41" t="e">
        <f t="shared" si="135"/>
        <v>#DIV/0!</v>
      </c>
      <c r="BA199" s="41" t="e">
        <f t="shared" si="136"/>
        <v>#DIV/0!</v>
      </c>
      <c r="BB199" s="41" t="e">
        <f t="shared" si="137"/>
        <v>#DIV/0!</v>
      </c>
      <c r="BC199" s="41" t="e">
        <f t="shared" si="138"/>
        <v>#DIV/0!</v>
      </c>
      <c r="BD199" s="41" t="e">
        <f t="shared" si="139"/>
        <v>#DIV/0!</v>
      </c>
      <c r="BE199" s="41" t="e">
        <f t="shared" si="140"/>
        <v>#DIV/0!</v>
      </c>
      <c r="BF199" s="41" t="e">
        <f t="shared" si="141"/>
        <v>#DIV/0!</v>
      </c>
      <c r="BG199" s="156" t="e">
        <f t="shared" si="142"/>
        <v>#DIV/0!</v>
      </c>
      <c r="BH199" s="153" t="e">
        <f t="shared" si="143"/>
        <v>#DIV/0!</v>
      </c>
      <c r="BI199" s="153" t="e">
        <f t="shared" si="144"/>
        <v>#DIV/0!</v>
      </c>
      <c r="BJ199" s="153" t="e">
        <f t="shared" si="145"/>
        <v>#DIV/0!</v>
      </c>
      <c r="BK199" s="243" t="e">
        <f>AVERAGEIF(BG199:BG208,"&lt;&gt;#¡DIV/0!")</f>
        <v>#DIV/0!</v>
      </c>
      <c r="BL199" s="243" t="e">
        <f t="shared" ref="BL199:BN199" si="182">AVERAGEIF(BH199:BH208,"&lt;&gt;#¡DIV/0!")</f>
        <v>#DIV/0!</v>
      </c>
      <c r="BM199" s="243" t="e">
        <f t="shared" si="182"/>
        <v>#DIV/0!</v>
      </c>
      <c r="BN199" s="243" t="e">
        <f t="shared" si="182"/>
        <v>#DIV/0!</v>
      </c>
      <c r="BO199" s="270" t="e">
        <f t="shared" ref="BO199" si="183">+C199*BK199</f>
        <v>#DIV/0!</v>
      </c>
      <c r="BP199" s="270" t="e">
        <f t="shared" ref="BP199" si="184">+C199*BL199</f>
        <v>#DIV/0!</v>
      </c>
      <c r="BQ199" s="270" t="e">
        <f t="shared" ref="BQ199" si="185">+C199*BM199</f>
        <v>#DIV/0!</v>
      </c>
      <c r="BR199" s="270" t="e">
        <f t="shared" ref="BR199" si="186">+C199*BN199</f>
        <v>#DIV/0!</v>
      </c>
      <c r="BS199" s="245" t="e">
        <f t="shared" ref="BS199" si="187">SUM(BO199:BR208)</f>
        <v>#DIV/0!</v>
      </c>
    </row>
    <row r="200" spans="1:71" s="2" customFormat="1" x14ac:dyDescent="0.25">
      <c r="A200" s="248"/>
      <c r="B200" s="252"/>
      <c r="C200" s="255"/>
      <c r="D200" s="259"/>
      <c r="E200" s="82"/>
      <c r="F200" s="197"/>
      <c r="G200" s="278"/>
      <c r="H200" s="112"/>
      <c r="I200" s="113"/>
      <c r="J200" s="113"/>
      <c r="K200" s="113"/>
      <c r="L200" s="235"/>
      <c r="M200" s="94"/>
      <c r="N200" s="79">
        <v>2</v>
      </c>
      <c r="O200" s="15"/>
      <c r="P200" s="16"/>
      <c r="Q200" s="16"/>
      <c r="R200" s="56"/>
      <c r="S200" s="119"/>
      <c r="T200" s="120"/>
      <c r="U200" s="120"/>
      <c r="V200" s="121"/>
      <c r="W200" s="75"/>
      <c r="X200" s="17"/>
      <c r="Y200" s="18"/>
      <c r="Z200" s="18"/>
      <c r="AA200" s="18"/>
      <c r="AB200" s="208"/>
      <c r="AC200" s="132"/>
      <c r="AD200" s="133"/>
      <c r="AE200" s="133"/>
      <c r="AF200" s="134"/>
      <c r="AH200" s="229"/>
      <c r="AI200" s="232"/>
      <c r="AJ200" s="97"/>
      <c r="AK200" s="19" t="e">
        <f t="shared" si="122"/>
        <v>#DIV/0!</v>
      </c>
      <c r="AL200" s="140" t="e">
        <f t="shared" si="123"/>
        <v>#DIV/0!</v>
      </c>
      <c r="AM200" s="140" t="e">
        <f t="shared" si="124"/>
        <v>#DIV/0!</v>
      </c>
      <c r="AN200" s="140" t="e">
        <f t="shared" si="125"/>
        <v>#DIV/0!</v>
      </c>
      <c r="AO200" s="31" t="e">
        <f t="shared" si="126"/>
        <v>#DIV/0!</v>
      </c>
      <c r="AP200" s="31" t="e">
        <f t="shared" si="127"/>
        <v>#DIV/0!</v>
      </c>
      <c r="AQ200" s="31" t="e">
        <f t="shared" si="128"/>
        <v>#DIV/0!</v>
      </c>
      <c r="AR200" s="31" t="e">
        <f t="shared" si="129"/>
        <v>#DIV/0!</v>
      </c>
      <c r="AS200" s="20" t="e">
        <f t="shared" si="130"/>
        <v>#DIV/0!</v>
      </c>
      <c r="AT200" s="20" t="e">
        <f t="shared" si="131"/>
        <v>#DIV/0!</v>
      </c>
      <c r="AU200" s="20" t="e">
        <f t="shared" si="132"/>
        <v>#DIV/0!</v>
      </c>
      <c r="AV200" s="20" t="e">
        <f t="shared" si="133"/>
        <v>#DIV/0!</v>
      </c>
      <c r="AW200" s="21">
        <v>0.2</v>
      </c>
      <c r="AX200" s="21">
        <v>0.8</v>
      </c>
      <c r="AY200" s="20" t="e">
        <f t="shared" si="134"/>
        <v>#DIV/0!</v>
      </c>
      <c r="AZ200" s="20" t="e">
        <f t="shared" si="135"/>
        <v>#DIV/0!</v>
      </c>
      <c r="BA200" s="20" t="e">
        <f t="shared" si="136"/>
        <v>#DIV/0!</v>
      </c>
      <c r="BB200" s="20" t="e">
        <f t="shared" si="137"/>
        <v>#DIV/0!</v>
      </c>
      <c r="BC200" s="20" t="e">
        <f t="shared" si="138"/>
        <v>#DIV/0!</v>
      </c>
      <c r="BD200" s="20" t="e">
        <f t="shared" si="139"/>
        <v>#DIV/0!</v>
      </c>
      <c r="BE200" s="20" t="e">
        <f t="shared" si="140"/>
        <v>#DIV/0!</v>
      </c>
      <c r="BF200" s="20" t="e">
        <f t="shared" si="141"/>
        <v>#DIV/0!</v>
      </c>
      <c r="BG200" s="154" t="e">
        <f t="shared" si="142"/>
        <v>#DIV/0!</v>
      </c>
      <c r="BH200" s="154" t="e">
        <f t="shared" si="143"/>
        <v>#DIV/0!</v>
      </c>
      <c r="BI200" s="154" t="e">
        <f t="shared" si="144"/>
        <v>#DIV/0!</v>
      </c>
      <c r="BJ200" s="154" t="e">
        <f t="shared" si="145"/>
        <v>#DIV/0!</v>
      </c>
      <c r="BK200" s="243"/>
      <c r="BL200" s="243"/>
      <c r="BM200" s="243"/>
      <c r="BN200" s="243"/>
      <c r="BO200" s="271"/>
      <c r="BP200" s="271"/>
      <c r="BQ200" s="271"/>
      <c r="BR200" s="271"/>
      <c r="BS200" s="245"/>
    </row>
    <row r="201" spans="1:71" s="2" customFormat="1" x14ac:dyDescent="0.25">
      <c r="A201" s="248"/>
      <c r="B201" s="252"/>
      <c r="C201" s="255"/>
      <c r="D201" s="259"/>
      <c r="E201" s="82"/>
      <c r="F201" s="197"/>
      <c r="G201" s="278"/>
      <c r="H201" s="112"/>
      <c r="I201" s="113"/>
      <c r="J201" s="113"/>
      <c r="K201" s="113"/>
      <c r="L201" s="235"/>
      <c r="M201" s="94"/>
      <c r="N201" s="79">
        <v>3</v>
      </c>
      <c r="O201" s="15"/>
      <c r="P201" s="16"/>
      <c r="Q201" s="16"/>
      <c r="R201" s="56"/>
      <c r="S201" s="119"/>
      <c r="T201" s="120"/>
      <c r="U201" s="120"/>
      <c r="V201" s="121"/>
      <c r="W201" s="75"/>
      <c r="X201" s="17"/>
      <c r="Y201" s="18"/>
      <c r="Z201" s="18"/>
      <c r="AA201" s="18"/>
      <c r="AB201" s="208"/>
      <c r="AC201" s="132"/>
      <c r="AD201" s="133"/>
      <c r="AE201" s="133"/>
      <c r="AF201" s="134"/>
      <c r="AH201" s="229"/>
      <c r="AI201" s="232"/>
      <c r="AJ201" s="97"/>
      <c r="AK201" s="19" t="e">
        <f t="shared" si="122"/>
        <v>#DIV/0!</v>
      </c>
      <c r="AL201" s="140" t="e">
        <f t="shared" si="123"/>
        <v>#DIV/0!</v>
      </c>
      <c r="AM201" s="140" t="e">
        <f t="shared" si="124"/>
        <v>#DIV/0!</v>
      </c>
      <c r="AN201" s="140" t="e">
        <f t="shared" si="125"/>
        <v>#DIV/0!</v>
      </c>
      <c r="AO201" s="31" t="e">
        <f t="shared" si="126"/>
        <v>#DIV/0!</v>
      </c>
      <c r="AP201" s="31" t="e">
        <f t="shared" si="127"/>
        <v>#DIV/0!</v>
      </c>
      <c r="AQ201" s="31" t="e">
        <f t="shared" si="128"/>
        <v>#DIV/0!</v>
      </c>
      <c r="AR201" s="31" t="e">
        <f t="shared" si="129"/>
        <v>#DIV/0!</v>
      </c>
      <c r="AS201" s="20" t="e">
        <f t="shared" si="130"/>
        <v>#DIV/0!</v>
      </c>
      <c r="AT201" s="20" t="e">
        <f t="shared" si="131"/>
        <v>#DIV/0!</v>
      </c>
      <c r="AU201" s="20" t="e">
        <f t="shared" si="132"/>
        <v>#DIV/0!</v>
      </c>
      <c r="AV201" s="20" t="e">
        <f t="shared" si="133"/>
        <v>#DIV/0!</v>
      </c>
      <c r="AW201" s="21">
        <v>0.2</v>
      </c>
      <c r="AX201" s="21">
        <v>0.8</v>
      </c>
      <c r="AY201" s="20" t="e">
        <f t="shared" si="134"/>
        <v>#DIV/0!</v>
      </c>
      <c r="AZ201" s="20" t="e">
        <f t="shared" si="135"/>
        <v>#DIV/0!</v>
      </c>
      <c r="BA201" s="20" t="e">
        <f t="shared" si="136"/>
        <v>#DIV/0!</v>
      </c>
      <c r="BB201" s="20" t="e">
        <f t="shared" si="137"/>
        <v>#DIV/0!</v>
      </c>
      <c r="BC201" s="20" t="e">
        <f t="shared" si="138"/>
        <v>#DIV/0!</v>
      </c>
      <c r="BD201" s="20" t="e">
        <f t="shared" si="139"/>
        <v>#DIV/0!</v>
      </c>
      <c r="BE201" s="20" t="e">
        <f t="shared" si="140"/>
        <v>#DIV/0!</v>
      </c>
      <c r="BF201" s="20" t="e">
        <f t="shared" si="141"/>
        <v>#DIV/0!</v>
      </c>
      <c r="BG201" s="154" t="e">
        <f t="shared" si="142"/>
        <v>#DIV/0!</v>
      </c>
      <c r="BH201" s="154" t="e">
        <f t="shared" si="143"/>
        <v>#DIV/0!</v>
      </c>
      <c r="BI201" s="154" t="e">
        <f t="shared" si="144"/>
        <v>#DIV/0!</v>
      </c>
      <c r="BJ201" s="154" t="e">
        <f t="shared" si="145"/>
        <v>#DIV/0!</v>
      </c>
      <c r="BK201" s="243"/>
      <c r="BL201" s="243"/>
      <c r="BM201" s="243"/>
      <c r="BN201" s="243"/>
      <c r="BO201" s="271"/>
      <c r="BP201" s="271"/>
      <c r="BQ201" s="271"/>
      <c r="BR201" s="271"/>
      <c r="BS201" s="245"/>
    </row>
    <row r="202" spans="1:71" s="2" customFormat="1" x14ac:dyDescent="0.25">
      <c r="A202" s="248"/>
      <c r="B202" s="252"/>
      <c r="C202" s="255"/>
      <c r="D202" s="259"/>
      <c r="E202" s="82"/>
      <c r="F202" s="197"/>
      <c r="G202" s="278"/>
      <c r="H202" s="112"/>
      <c r="I202" s="113"/>
      <c r="J202" s="113"/>
      <c r="K202" s="113"/>
      <c r="L202" s="235"/>
      <c r="M202" s="94"/>
      <c r="N202" s="79">
        <v>4</v>
      </c>
      <c r="O202" s="15"/>
      <c r="P202" s="16"/>
      <c r="Q202" s="16"/>
      <c r="R202" s="56"/>
      <c r="S202" s="119"/>
      <c r="T202" s="120"/>
      <c r="U202" s="120"/>
      <c r="V202" s="121"/>
      <c r="W202" s="75"/>
      <c r="X202" s="17"/>
      <c r="Y202" s="18"/>
      <c r="Z202" s="18"/>
      <c r="AA202" s="18"/>
      <c r="AB202" s="208"/>
      <c r="AC202" s="132"/>
      <c r="AD202" s="133"/>
      <c r="AE202" s="133"/>
      <c r="AF202" s="134"/>
      <c r="AH202" s="229"/>
      <c r="AI202" s="232"/>
      <c r="AJ202" s="97"/>
      <c r="AK202" s="19" t="e">
        <f t="shared" ref="AK202:AK265" si="188">+H202/F202</f>
        <v>#DIV/0!</v>
      </c>
      <c r="AL202" s="140" t="e">
        <f t="shared" ref="AL202:AL265" si="189">+I202/F202</f>
        <v>#DIV/0!</v>
      </c>
      <c r="AM202" s="140" t="e">
        <f t="shared" ref="AM202:AM265" si="190">+J202/F202</f>
        <v>#DIV/0!</v>
      </c>
      <c r="AN202" s="140" t="e">
        <f t="shared" ref="AN202:AN265" si="191">+K202/F202</f>
        <v>#DIV/0!</v>
      </c>
      <c r="AO202" s="31" t="e">
        <f t="shared" ref="AO202:AO265" si="192">+S202/COUNTIF(O202,"*")</f>
        <v>#DIV/0!</v>
      </c>
      <c r="AP202" s="31" t="e">
        <f t="shared" ref="AP202:AP265" si="193">+T202/COUNTIF(O202,"*")</f>
        <v>#DIV/0!</v>
      </c>
      <c r="AQ202" s="31" t="e">
        <f t="shared" ref="AQ202:AQ265" si="194">+U202/COUNTIF(O202,"*")</f>
        <v>#DIV/0!</v>
      </c>
      <c r="AR202" s="31" t="e">
        <f t="shared" ref="AR202:AR265" si="195">+V202/COUNTIF(V202,"*")</f>
        <v>#DIV/0!</v>
      </c>
      <c r="AS202" s="20" t="e">
        <f t="shared" ref="AS202:AS265" si="196">+AC202/AB202</f>
        <v>#DIV/0!</v>
      </c>
      <c r="AT202" s="20" t="e">
        <f t="shared" ref="AT202:AT265" si="197">+AD202/AB202</f>
        <v>#DIV/0!</v>
      </c>
      <c r="AU202" s="20" t="e">
        <f t="shared" ref="AU202:AU265" si="198">+AE202/AB202</f>
        <v>#DIV/0!</v>
      </c>
      <c r="AV202" s="20" t="e">
        <f t="shared" ref="AV202:AV265" si="199">+AF202/AB202</f>
        <v>#DIV/0!</v>
      </c>
      <c r="AW202" s="21">
        <v>0.2</v>
      </c>
      <c r="AX202" s="21">
        <v>0.8</v>
      </c>
      <c r="AY202" s="20" t="e">
        <f t="shared" ref="AY202:AY265" si="200">+AO202*AW202</f>
        <v>#DIV/0!</v>
      </c>
      <c r="AZ202" s="20" t="e">
        <f t="shared" ref="AZ202:AZ265" si="201">+AP202*AW202</f>
        <v>#DIV/0!</v>
      </c>
      <c r="BA202" s="20" t="e">
        <f t="shared" ref="BA202:BA265" si="202">+AQ202*AW202</f>
        <v>#DIV/0!</v>
      </c>
      <c r="BB202" s="20" t="e">
        <f t="shared" ref="BB202:BB265" si="203">+AR202*AW202</f>
        <v>#DIV/0!</v>
      </c>
      <c r="BC202" s="20" t="e">
        <f t="shared" ref="BC202:BC265" si="204">+AS202*AX202</f>
        <v>#DIV/0!</v>
      </c>
      <c r="BD202" s="20" t="e">
        <f t="shared" ref="BD202:BD265" si="205">+AT202*AX202</f>
        <v>#DIV/0!</v>
      </c>
      <c r="BE202" s="20" t="e">
        <f t="shared" ref="BE202:BE265" si="206">+AU202*AX202</f>
        <v>#DIV/0!</v>
      </c>
      <c r="BF202" s="20" t="e">
        <f t="shared" ref="BF202:BF265" si="207">+AV202*AX202</f>
        <v>#DIV/0!</v>
      </c>
      <c r="BG202" s="154" t="e">
        <f t="shared" ref="BG202:BG265" si="208">+AY202+BC202</f>
        <v>#DIV/0!</v>
      </c>
      <c r="BH202" s="154" t="e">
        <f t="shared" ref="BH202:BH265" si="209">+AZ202+BD202</f>
        <v>#DIV/0!</v>
      </c>
      <c r="BI202" s="154" t="e">
        <f t="shared" ref="BI202:BI265" si="210">+BA202+BE202</f>
        <v>#DIV/0!</v>
      </c>
      <c r="BJ202" s="154" t="e">
        <f t="shared" ref="BJ202:BJ265" si="211">+BB202+BF202</f>
        <v>#DIV/0!</v>
      </c>
      <c r="BK202" s="243"/>
      <c r="BL202" s="243"/>
      <c r="BM202" s="243"/>
      <c r="BN202" s="243"/>
      <c r="BO202" s="271"/>
      <c r="BP202" s="271"/>
      <c r="BQ202" s="271"/>
      <c r="BR202" s="271"/>
      <c r="BS202" s="245"/>
    </row>
    <row r="203" spans="1:71" s="2" customFormat="1" x14ac:dyDescent="0.25">
      <c r="A203" s="248"/>
      <c r="B203" s="252"/>
      <c r="C203" s="255"/>
      <c r="D203" s="259"/>
      <c r="E203" s="82"/>
      <c r="F203" s="197"/>
      <c r="G203" s="278"/>
      <c r="H203" s="112"/>
      <c r="I203" s="113"/>
      <c r="J203" s="113"/>
      <c r="K203" s="113"/>
      <c r="L203" s="235"/>
      <c r="M203" s="94"/>
      <c r="N203" s="79">
        <v>5</v>
      </c>
      <c r="O203" s="15"/>
      <c r="P203" s="16"/>
      <c r="Q203" s="16"/>
      <c r="R203" s="56"/>
      <c r="S203" s="119"/>
      <c r="T203" s="120"/>
      <c r="U203" s="120"/>
      <c r="V203" s="121"/>
      <c r="W203" s="75"/>
      <c r="X203" s="17"/>
      <c r="Y203" s="18"/>
      <c r="Z203" s="18"/>
      <c r="AA203" s="18"/>
      <c r="AB203" s="208"/>
      <c r="AC203" s="132"/>
      <c r="AD203" s="133"/>
      <c r="AE203" s="133"/>
      <c r="AF203" s="134"/>
      <c r="AH203" s="229"/>
      <c r="AI203" s="232"/>
      <c r="AJ203" s="97"/>
      <c r="AK203" s="19" t="e">
        <f t="shared" si="188"/>
        <v>#DIV/0!</v>
      </c>
      <c r="AL203" s="140" t="e">
        <f t="shared" si="189"/>
        <v>#DIV/0!</v>
      </c>
      <c r="AM203" s="140" t="e">
        <f t="shared" si="190"/>
        <v>#DIV/0!</v>
      </c>
      <c r="AN203" s="140" t="e">
        <f t="shared" si="191"/>
        <v>#DIV/0!</v>
      </c>
      <c r="AO203" s="31" t="e">
        <f t="shared" si="192"/>
        <v>#DIV/0!</v>
      </c>
      <c r="AP203" s="31" t="e">
        <f t="shared" si="193"/>
        <v>#DIV/0!</v>
      </c>
      <c r="AQ203" s="31" t="e">
        <f t="shared" si="194"/>
        <v>#DIV/0!</v>
      </c>
      <c r="AR203" s="31" t="e">
        <f t="shared" si="195"/>
        <v>#DIV/0!</v>
      </c>
      <c r="AS203" s="20" t="e">
        <f t="shared" si="196"/>
        <v>#DIV/0!</v>
      </c>
      <c r="AT203" s="20" t="e">
        <f t="shared" si="197"/>
        <v>#DIV/0!</v>
      </c>
      <c r="AU203" s="20" t="e">
        <f t="shared" si="198"/>
        <v>#DIV/0!</v>
      </c>
      <c r="AV203" s="20" t="e">
        <f t="shared" si="199"/>
        <v>#DIV/0!</v>
      </c>
      <c r="AW203" s="21">
        <v>0.2</v>
      </c>
      <c r="AX203" s="21">
        <v>0.8</v>
      </c>
      <c r="AY203" s="20" t="e">
        <f t="shared" si="200"/>
        <v>#DIV/0!</v>
      </c>
      <c r="AZ203" s="20" t="e">
        <f t="shared" si="201"/>
        <v>#DIV/0!</v>
      </c>
      <c r="BA203" s="20" t="e">
        <f t="shared" si="202"/>
        <v>#DIV/0!</v>
      </c>
      <c r="BB203" s="20" t="e">
        <f t="shared" si="203"/>
        <v>#DIV/0!</v>
      </c>
      <c r="BC203" s="20" t="e">
        <f t="shared" si="204"/>
        <v>#DIV/0!</v>
      </c>
      <c r="BD203" s="20" t="e">
        <f t="shared" si="205"/>
        <v>#DIV/0!</v>
      </c>
      <c r="BE203" s="20" t="e">
        <f t="shared" si="206"/>
        <v>#DIV/0!</v>
      </c>
      <c r="BF203" s="20" t="e">
        <f t="shared" si="207"/>
        <v>#DIV/0!</v>
      </c>
      <c r="BG203" s="154" t="e">
        <f t="shared" si="208"/>
        <v>#DIV/0!</v>
      </c>
      <c r="BH203" s="154" t="e">
        <f t="shared" si="209"/>
        <v>#DIV/0!</v>
      </c>
      <c r="BI203" s="154" t="e">
        <f t="shared" si="210"/>
        <v>#DIV/0!</v>
      </c>
      <c r="BJ203" s="154" t="e">
        <f t="shared" si="211"/>
        <v>#DIV/0!</v>
      </c>
      <c r="BK203" s="243"/>
      <c r="BL203" s="243"/>
      <c r="BM203" s="243"/>
      <c r="BN203" s="243"/>
      <c r="BO203" s="271"/>
      <c r="BP203" s="271"/>
      <c r="BQ203" s="271"/>
      <c r="BR203" s="271"/>
      <c r="BS203" s="245"/>
    </row>
    <row r="204" spans="1:71" s="2" customFormat="1" x14ac:dyDescent="0.25">
      <c r="A204" s="248"/>
      <c r="B204" s="252"/>
      <c r="C204" s="255"/>
      <c r="D204" s="259"/>
      <c r="E204" s="82"/>
      <c r="F204" s="197"/>
      <c r="G204" s="278"/>
      <c r="H204" s="112"/>
      <c r="I204" s="113"/>
      <c r="J204" s="113"/>
      <c r="K204" s="113"/>
      <c r="L204" s="235"/>
      <c r="M204" s="94"/>
      <c r="N204" s="79">
        <v>6</v>
      </c>
      <c r="O204" s="15"/>
      <c r="P204" s="16"/>
      <c r="Q204" s="16"/>
      <c r="R204" s="56"/>
      <c r="S204" s="119"/>
      <c r="T204" s="120"/>
      <c r="U204" s="120"/>
      <c r="V204" s="121"/>
      <c r="W204" s="75"/>
      <c r="X204" s="17"/>
      <c r="Y204" s="18"/>
      <c r="Z204" s="18"/>
      <c r="AA204" s="18"/>
      <c r="AB204" s="208"/>
      <c r="AC204" s="132"/>
      <c r="AD204" s="133"/>
      <c r="AE204" s="133"/>
      <c r="AF204" s="134"/>
      <c r="AH204" s="229"/>
      <c r="AI204" s="232"/>
      <c r="AJ204" s="97"/>
      <c r="AK204" s="19" t="e">
        <f t="shared" si="188"/>
        <v>#DIV/0!</v>
      </c>
      <c r="AL204" s="140" t="e">
        <f t="shared" si="189"/>
        <v>#DIV/0!</v>
      </c>
      <c r="AM204" s="140" t="e">
        <f t="shared" si="190"/>
        <v>#DIV/0!</v>
      </c>
      <c r="AN204" s="140" t="e">
        <f t="shared" si="191"/>
        <v>#DIV/0!</v>
      </c>
      <c r="AO204" s="31" t="e">
        <f t="shared" si="192"/>
        <v>#DIV/0!</v>
      </c>
      <c r="AP204" s="31" t="e">
        <f t="shared" si="193"/>
        <v>#DIV/0!</v>
      </c>
      <c r="AQ204" s="31" t="e">
        <f t="shared" si="194"/>
        <v>#DIV/0!</v>
      </c>
      <c r="AR204" s="31" t="e">
        <f t="shared" si="195"/>
        <v>#DIV/0!</v>
      </c>
      <c r="AS204" s="20" t="e">
        <f t="shared" si="196"/>
        <v>#DIV/0!</v>
      </c>
      <c r="AT204" s="20" t="e">
        <f t="shared" si="197"/>
        <v>#DIV/0!</v>
      </c>
      <c r="AU204" s="20" t="e">
        <f t="shared" si="198"/>
        <v>#DIV/0!</v>
      </c>
      <c r="AV204" s="20" t="e">
        <f t="shared" si="199"/>
        <v>#DIV/0!</v>
      </c>
      <c r="AW204" s="21">
        <v>0.2</v>
      </c>
      <c r="AX204" s="21">
        <v>0.8</v>
      </c>
      <c r="AY204" s="20" t="e">
        <f t="shared" si="200"/>
        <v>#DIV/0!</v>
      </c>
      <c r="AZ204" s="20" t="e">
        <f t="shared" si="201"/>
        <v>#DIV/0!</v>
      </c>
      <c r="BA204" s="20" t="e">
        <f t="shared" si="202"/>
        <v>#DIV/0!</v>
      </c>
      <c r="BB204" s="20" t="e">
        <f t="shared" si="203"/>
        <v>#DIV/0!</v>
      </c>
      <c r="BC204" s="20" t="e">
        <f t="shared" si="204"/>
        <v>#DIV/0!</v>
      </c>
      <c r="BD204" s="20" t="e">
        <f t="shared" si="205"/>
        <v>#DIV/0!</v>
      </c>
      <c r="BE204" s="20" t="e">
        <f t="shared" si="206"/>
        <v>#DIV/0!</v>
      </c>
      <c r="BF204" s="20" t="e">
        <f t="shared" si="207"/>
        <v>#DIV/0!</v>
      </c>
      <c r="BG204" s="154" t="e">
        <f t="shared" si="208"/>
        <v>#DIV/0!</v>
      </c>
      <c r="BH204" s="154" t="e">
        <f t="shared" si="209"/>
        <v>#DIV/0!</v>
      </c>
      <c r="BI204" s="154" t="e">
        <f t="shared" si="210"/>
        <v>#DIV/0!</v>
      </c>
      <c r="BJ204" s="154" t="e">
        <f t="shared" si="211"/>
        <v>#DIV/0!</v>
      </c>
      <c r="BK204" s="243"/>
      <c r="BL204" s="243"/>
      <c r="BM204" s="243"/>
      <c r="BN204" s="243"/>
      <c r="BO204" s="271"/>
      <c r="BP204" s="271"/>
      <c r="BQ204" s="271"/>
      <c r="BR204" s="271"/>
      <c r="BS204" s="245"/>
    </row>
    <row r="205" spans="1:71" s="2" customFormat="1" x14ac:dyDescent="0.25">
      <c r="A205" s="248"/>
      <c r="B205" s="252"/>
      <c r="C205" s="255"/>
      <c r="D205" s="259"/>
      <c r="E205" s="82"/>
      <c r="F205" s="197"/>
      <c r="G205" s="278"/>
      <c r="H205" s="112"/>
      <c r="I205" s="113"/>
      <c r="J205" s="113"/>
      <c r="K205" s="113"/>
      <c r="L205" s="235"/>
      <c r="M205" s="94"/>
      <c r="N205" s="79">
        <v>7</v>
      </c>
      <c r="O205" s="15"/>
      <c r="P205" s="16"/>
      <c r="Q205" s="16"/>
      <c r="R205" s="56"/>
      <c r="S205" s="119"/>
      <c r="T205" s="120"/>
      <c r="U205" s="120"/>
      <c r="V205" s="121"/>
      <c r="W205" s="75"/>
      <c r="X205" s="17"/>
      <c r="Y205" s="18"/>
      <c r="Z205" s="18"/>
      <c r="AA205" s="18"/>
      <c r="AB205" s="208"/>
      <c r="AC205" s="132"/>
      <c r="AD205" s="133"/>
      <c r="AE205" s="133"/>
      <c r="AF205" s="134"/>
      <c r="AH205" s="229"/>
      <c r="AI205" s="232"/>
      <c r="AJ205" s="97"/>
      <c r="AK205" s="19" t="e">
        <f t="shared" si="188"/>
        <v>#DIV/0!</v>
      </c>
      <c r="AL205" s="140" t="e">
        <f t="shared" si="189"/>
        <v>#DIV/0!</v>
      </c>
      <c r="AM205" s="140" t="e">
        <f t="shared" si="190"/>
        <v>#DIV/0!</v>
      </c>
      <c r="AN205" s="140" t="e">
        <f t="shared" si="191"/>
        <v>#DIV/0!</v>
      </c>
      <c r="AO205" s="31" t="e">
        <f t="shared" si="192"/>
        <v>#DIV/0!</v>
      </c>
      <c r="AP205" s="31" t="e">
        <f t="shared" si="193"/>
        <v>#DIV/0!</v>
      </c>
      <c r="AQ205" s="31" t="e">
        <f t="shared" si="194"/>
        <v>#DIV/0!</v>
      </c>
      <c r="AR205" s="31" t="e">
        <f t="shared" si="195"/>
        <v>#DIV/0!</v>
      </c>
      <c r="AS205" s="20" t="e">
        <f t="shared" si="196"/>
        <v>#DIV/0!</v>
      </c>
      <c r="AT205" s="20" t="e">
        <f t="shared" si="197"/>
        <v>#DIV/0!</v>
      </c>
      <c r="AU205" s="20" t="e">
        <f t="shared" si="198"/>
        <v>#DIV/0!</v>
      </c>
      <c r="AV205" s="20" t="e">
        <f t="shared" si="199"/>
        <v>#DIV/0!</v>
      </c>
      <c r="AW205" s="21">
        <v>0.2</v>
      </c>
      <c r="AX205" s="21">
        <v>0.8</v>
      </c>
      <c r="AY205" s="20" t="e">
        <f t="shared" si="200"/>
        <v>#DIV/0!</v>
      </c>
      <c r="AZ205" s="20" t="e">
        <f t="shared" si="201"/>
        <v>#DIV/0!</v>
      </c>
      <c r="BA205" s="20" t="e">
        <f t="shared" si="202"/>
        <v>#DIV/0!</v>
      </c>
      <c r="BB205" s="20" t="e">
        <f t="shared" si="203"/>
        <v>#DIV/0!</v>
      </c>
      <c r="BC205" s="20" t="e">
        <f t="shared" si="204"/>
        <v>#DIV/0!</v>
      </c>
      <c r="BD205" s="20" t="e">
        <f t="shared" si="205"/>
        <v>#DIV/0!</v>
      </c>
      <c r="BE205" s="20" t="e">
        <f t="shared" si="206"/>
        <v>#DIV/0!</v>
      </c>
      <c r="BF205" s="20" t="e">
        <f t="shared" si="207"/>
        <v>#DIV/0!</v>
      </c>
      <c r="BG205" s="154" t="e">
        <f t="shared" si="208"/>
        <v>#DIV/0!</v>
      </c>
      <c r="BH205" s="154" t="e">
        <f t="shared" si="209"/>
        <v>#DIV/0!</v>
      </c>
      <c r="BI205" s="154" t="e">
        <f t="shared" si="210"/>
        <v>#DIV/0!</v>
      </c>
      <c r="BJ205" s="154" t="e">
        <f t="shared" si="211"/>
        <v>#DIV/0!</v>
      </c>
      <c r="BK205" s="243"/>
      <c r="BL205" s="243"/>
      <c r="BM205" s="243"/>
      <c r="BN205" s="243"/>
      <c r="BO205" s="271"/>
      <c r="BP205" s="271"/>
      <c r="BQ205" s="271"/>
      <c r="BR205" s="271"/>
      <c r="BS205" s="245"/>
    </row>
    <row r="206" spans="1:71" s="2" customFormat="1" x14ac:dyDescent="0.25">
      <c r="A206" s="248"/>
      <c r="B206" s="252"/>
      <c r="C206" s="255"/>
      <c r="D206" s="259"/>
      <c r="E206" s="82"/>
      <c r="F206" s="197"/>
      <c r="G206" s="278"/>
      <c r="H206" s="112"/>
      <c r="I206" s="113"/>
      <c r="J206" s="113"/>
      <c r="K206" s="113"/>
      <c r="L206" s="235"/>
      <c r="M206" s="94"/>
      <c r="N206" s="79">
        <v>8</v>
      </c>
      <c r="O206" s="15"/>
      <c r="P206" s="16"/>
      <c r="Q206" s="16"/>
      <c r="R206" s="56"/>
      <c r="S206" s="119"/>
      <c r="T206" s="120"/>
      <c r="U206" s="120"/>
      <c r="V206" s="121"/>
      <c r="W206" s="75"/>
      <c r="X206" s="17"/>
      <c r="Y206" s="18"/>
      <c r="Z206" s="18"/>
      <c r="AA206" s="18"/>
      <c r="AB206" s="208"/>
      <c r="AC206" s="132"/>
      <c r="AD206" s="133"/>
      <c r="AE206" s="133"/>
      <c r="AF206" s="134"/>
      <c r="AH206" s="229"/>
      <c r="AI206" s="232"/>
      <c r="AJ206" s="97"/>
      <c r="AK206" s="19" t="e">
        <f t="shared" si="188"/>
        <v>#DIV/0!</v>
      </c>
      <c r="AL206" s="140" t="e">
        <f t="shared" si="189"/>
        <v>#DIV/0!</v>
      </c>
      <c r="AM206" s="140" t="e">
        <f t="shared" si="190"/>
        <v>#DIV/0!</v>
      </c>
      <c r="AN206" s="140" t="e">
        <f t="shared" si="191"/>
        <v>#DIV/0!</v>
      </c>
      <c r="AO206" s="31" t="e">
        <f t="shared" si="192"/>
        <v>#DIV/0!</v>
      </c>
      <c r="AP206" s="31" t="e">
        <f t="shared" si="193"/>
        <v>#DIV/0!</v>
      </c>
      <c r="AQ206" s="31" t="e">
        <f t="shared" si="194"/>
        <v>#DIV/0!</v>
      </c>
      <c r="AR206" s="31" t="e">
        <f t="shared" si="195"/>
        <v>#DIV/0!</v>
      </c>
      <c r="AS206" s="20" t="e">
        <f t="shared" si="196"/>
        <v>#DIV/0!</v>
      </c>
      <c r="AT206" s="20" t="e">
        <f t="shared" si="197"/>
        <v>#DIV/0!</v>
      </c>
      <c r="AU206" s="20" t="e">
        <f t="shared" si="198"/>
        <v>#DIV/0!</v>
      </c>
      <c r="AV206" s="20" t="e">
        <f t="shared" si="199"/>
        <v>#DIV/0!</v>
      </c>
      <c r="AW206" s="21">
        <v>0.2</v>
      </c>
      <c r="AX206" s="21">
        <v>0.8</v>
      </c>
      <c r="AY206" s="20" t="e">
        <f t="shared" si="200"/>
        <v>#DIV/0!</v>
      </c>
      <c r="AZ206" s="20" t="e">
        <f t="shared" si="201"/>
        <v>#DIV/0!</v>
      </c>
      <c r="BA206" s="20" t="e">
        <f t="shared" si="202"/>
        <v>#DIV/0!</v>
      </c>
      <c r="BB206" s="20" t="e">
        <f t="shared" si="203"/>
        <v>#DIV/0!</v>
      </c>
      <c r="BC206" s="20" t="e">
        <f t="shared" si="204"/>
        <v>#DIV/0!</v>
      </c>
      <c r="BD206" s="20" t="e">
        <f t="shared" si="205"/>
        <v>#DIV/0!</v>
      </c>
      <c r="BE206" s="20" t="e">
        <f t="shared" si="206"/>
        <v>#DIV/0!</v>
      </c>
      <c r="BF206" s="20" t="e">
        <f t="shared" si="207"/>
        <v>#DIV/0!</v>
      </c>
      <c r="BG206" s="154" t="e">
        <f t="shared" si="208"/>
        <v>#DIV/0!</v>
      </c>
      <c r="BH206" s="154" t="e">
        <f t="shared" si="209"/>
        <v>#DIV/0!</v>
      </c>
      <c r="BI206" s="154" t="e">
        <f t="shared" si="210"/>
        <v>#DIV/0!</v>
      </c>
      <c r="BJ206" s="154" t="e">
        <f t="shared" si="211"/>
        <v>#DIV/0!</v>
      </c>
      <c r="BK206" s="243"/>
      <c r="BL206" s="243"/>
      <c r="BM206" s="243"/>
      <c r="BN206" s="243"/>
      <c r="BO206" s="271"/>
      <c r="BP206" s="271"/>
      <c r="BQ206" s="271"/>
      <c r="BR206" s="271"/>
      <c r="BS206" s="245"/>
    </row>
    <row r="207" spans="1:71" s="2" customFormat="1" x14ac:dyDescent="0.25">
      <c r="A207" s="248"/>
      <c r="B207" s="252"/>
      <c r="C207" s="255"/>
      <c r="D207" s="259"/>
      <c r="E207" s="82"/>
      <c r="F207" s="197"/>
      <c r="G207" s="278"/>
      <c r="H207" s="112"/>
      <c r="I207" s="113"/>
      <c r="J207" s="113"/>
      <c r="K207" s="113"/>
      <c r="L207" s="235"/>
      <c r="M207" s="94"/>
      <c r="N207" s="79">
        <v>9</v>
      </c>
      <c r="O207" s="15"/>
      <c r="P207" s="16"/>
      <c r="Q207" s="16"/>
      <c r="R207" s="56"/>
      <c r="S207" s="119"/>
      <c r="T207" s="120"/>
      <c r="U207" s="120"/>
      <c r="V207" s="121"/>
      <c r="W207" s="75"/>
      <c r="X207" s="17"/>
      <c r="Y207" s="18"/>
      <c r="Z207" s="18"/>
      <c r="AA207" s="18"/>
      <c r="AB207" s="208"/>
      <c r="AC207" s="132"/>
      <c r="AD207" s="133"/>
      <c r="AE207" s="133"/>
      <c r="AF207" s="134"/>
      <c r="AH207" s="229"/>
      <c r="AI207" s="232"/>
      <c r="AJ207" s="97"/>
      <c r="AK207" s="19" t="e">
        <f t="shared" si="188"/>
        <v>#DIV/0!</v>
      </c>
      <c r="AL207" s="140" t="e">
        <f t="shared" si="189"/>
        <v>#DIV/0!</v>
      </c>
      <c r="AM207" s="140" t="e">
        <f t="shared" si="190"/>
        <v>#DIV/0!</v>
      </c>
      <c r="AN207" s="140" t="e">
        <f t="shared" si="191"/>
        <v>#DIV/0!</v>
      </c>
      <c r="AO207" s="31" t="e">
        <f t="shared" si="192"/>
        <v>#DIV/0!</v>
      </c>
      <c r="AP207" s="31" t="e">
        <f t="shared" si="193"/>
        <v>#DIV/0!</v>
      </c>
      <c r="AQ207" s="31" t="e">
        <f t="shared" si="194"/>
        <v>#DIV/0!</v>
      </c>
      <c r="AR207" s="31" t="e">
        <f t="shared" si="195"/>
        <v>#DIV/0!</v>
      </c>
      <c r="AS207" s="20" t="e">
        <f t="shared" si="196"/>
        <v>#DIV/0!</v>
      </c>
      <c r="AT207" s="20" t="e">
        <f t="shared" si="197"/>
        <v>#DIV/0!</v>
      </c>
      <c r="AU207" s="20" t="e">
        <f t="shared" si="198"/>
        <v>#DIV/0!</v>
      </c>
      <c r="AV207" s="20" t="e">
        <f t="shared" si="199"/>
        <v>#DIV/0!</v>
      </c>
      <c r="AW207" s="21">
        <v>0.2</v>
      </c>
      <c r="AX207" s="21">
        <v>0.8</v>
      </c>
      <c r="AY207" s="20" t="e">
        <f t="shared" si="200"/>
        <v>#DIV/0!</v>
      </c>
      <c r="AZ207" s="20" t="e">
        <f t="shared" si="201"/>
        <v>#DIV/0!</v>
      </c>
      <c r="BA207" s="20" t="e">
        <f t="shared" si="202"/>
        <v>#DIV/0!</v>
      </c>
      <c r="BB207" s="20" t="e">
        <f t="shared" si="203"/>
        <v>#DIV/0!</v>
      </c>
      <c r="BC207" s="20" t="e">
        <f t="shared" si="204"/>
        <v>#DIV/0!</v>
      </c>
      <c r="BD207" s="20" t="e">
        <f t="shared" si="205"/>
        <v>#DIV/0!</v>
      </c>
      <c r="BE207" s="20" t="e">
        <f t="shared" si="206"/>
        <v>#DIV/0!</v>
      </c>
      <c r="BF207" s="20" t="e">
        <f t="shared" si="207"/>
        <v>#DIV/0!</v>
      </c>
      <c r="BG207" s="154" t="e">
        <f t="shared" si="208"/>
        <v>#DIV/0!</v>
      </c>
      <c r="BH207" s="154" t="e">
        <f t="shared" si="209"/>
        <v>#DIV/0!</v>
      </c>
      <c r="BI207" s="154" t="e">
        <f t="shared" si="210"/>
        <v>#DIV/0!</v>
      </c>
      <c r="BJ207" s="154" t="e">
        <f t="shared" si="211"/>
        <v>#DIV/0!</v>
      </c>
      <c r="BK207" s="243"/>
      <c r="BL207" s="243"/>
      <c r="BM207" s="243"/>
      <c r="BN207" s="243"/>
      <c r="BO207" s="271"/>
      <c r="BP207" s="271"/>
      <c r="BQ207" s="271"/>
      <c r="BR207" s="271"/>
      <c r="BS207" s="245"/>
    </row>
    <row r="208" spans="1:71" s="2" customFormat="1" ht="17.25" thickBot="1" x14ac:dyDescent="0.3">
      <c r="A208" s="250"/>
      <c r="B208" s="253"/>
      <c r="C208" s="257"/>
      <c r="D208" s="261"/>
      <c r="E208" s="84"/>
      <c r="F208" s="198"/>
      <c r="G208" s="279"/>
      <c r="H208" s="114"/>
      <c r="I208" s="115"/>
      <c r="J208" s="115"/>
      <c r="K208" s="115"/>
      <c r="L208" s="236"/>
      <c r="M208" s="94"/>
      <c r="N208" s="80">
        <v>10</v>
      </c>
      <c r="O208" s="49"/>
      <c r="P208" s="33"/>
      <c r="Q208" s="33"/>
      <c r="R208" s="87"/>
      <c r="S208" s="122"/>
      <c r="T208" s="123"/>
      <c r="U208" s="123"/>
      <c r="V208" s="124"/>
      <c r="W208" s="75"/>
      <c r="X208" s="34"/>
      <c r="Y208" s="36"/>
      <c r="Z208" s="36"/>
      <c r="AA208" s="36"/>
      <c r="AB208" s="210"/>
      <c r="AC208" s="135"/>
      <c r="AD208" s="136"/>
      <c r="AE208" s="136"/>
      <c r="AF208" s="137"/>
      <c r="AH208" s="230"/>
      <c r="AI208" s="233"/>
      <c r="AJ208" s="97"/>
      <c r="AK208" s="37" t="e">
        <f t="shared" si="188"/>
        <v>#DIV/0!</v>
      </c>
      <c r="AL208" s="143" t="e">
        <f t="shared" si="189"/>
        <v>#DIV/0!</v>
      </c>
      <c r="AM208" s="143" t="e">
        <f t="shared" si="190"/>
        <v>#DIV/0!</v>
      </c>
      <c r="AN208" s="143" t="e">
        <f t="shared" si="191"/>
        <v>#DIV/0!</v>
      </c>
      <c r="AO208" s="38" t="e">
        <f t="shared" si="192"/>
        <v>#DIV/0!</v>
      </c>
      <c r="AP208" s="38" t="e">
        <f t="shared" si="193"/>
        <v>#DIV/0!</v>
      </c>
      <c r="AQ208" s="38" t="e">
        <f t="shared" si="194"/>
        <v>#DIV/0!</v>
      </c>
      <c r="AR208" s="38" t="e">
        <f t="shared" si="195"/>
        <v>#DIV/0!</v>
      </c>
      <c r="AS208" s="39" t="e">
        <f t="shared" si="196"/>
        <v>#DIV/0!</v>
      </c>
      <c r="AT208" s="39" t="e">
        <f t="shared" si="197"/>
        <v>#DIV/0!</v>
      </c>
      <c r="AU208" s="39" t="e">
        <f t="shared" si="198"/>
        <v>#DIV/0!</v>
      </c>
      <c r="AV208" s="39" t="e">
        <f t="shared" si="199"/>
        <v>#DIV/0!</v>
      </c>
      <c r="AW208" s="40">
        <v>0.2</v>
      </c>
      <c r="AX208" s="40">
        <v>0.8</v>
      </c>
      <c r="AY208" s="39" t="e">
        <f t="shared" si="200"/>
        <v>#DIV/0!</v>
      </c>
      <c r="AZ208" s="39" t="e">
        <f t="shared" si="201"/>
        <v>#DIV/0!</v>
      </c>
      <c r="BA208" s="39" t="e">
        <f t="shared" si="202"/>
        <v>#DIV/0!</v>
      </c>
      <c r="BB208" s="39" t="e">
        <f t="shared" si="203"/>
        <v>#DIV/0!</v>
      </c>
      <c r="BC208" s="39" t="e">
        <f t="shared" si="204"/>
        <v>#DIV/0!</v>
      </c>
      <c r="BD208" s="39" t="e">
        <f t="shared" si="205"/>
        <v>#DIV/0!</v>
      </c>
      <c r="BE208" s="39" t="e">
        <f t="shared" si="206"/>
        <v>#DIV/0!</v>
      </c>
      <c r="BF208" s="39" t="e">
        <f t="shared" si="207"/>
        <v>#DIV/0!</v>
      </c>
      <c r="BG208" s="155" t="e">
        <f t="shared" si="208"/>
        <v>#DIV/0!</v>
      </c>
      <c r="BH208" s="155" t="e">
        <f t="shared" si="209"/>
        <v>#DIV/0!</v>
      </c>
      <c r="BI208" s="155" t="e">
        <f t="shared" si="210"/>
        <v>#DIV/0!</v>
      </c>
      <c r="BJ208" s="155" t="e">
        <f t="shared" si="211"/>
        <v>#DIV/0!</v>
      </c>
      <c r="BK208" s="244"/>
      <c r="BL208" s="244"/>
      <c r="BM208" s="244"/>
      <c r="BN208" s="244"/>
      <c r="BO208" s="272"/>
      <c r="BP208" s="272"/>
      <c r="BQ208" s="272"/>
      <c r="BR208" s="272"/>
      <c r="BS208" s="246"/>
    </row>
    <row r="209" spans="1:71" s="2" customFormat="1" x14ac:dyDescent="0.25">
      <c r="A209" s="273">
        <v>21</v>
      </c>
      <c r="B209" s="251"/>
      <c r="C209" s="274"/>
      <c r="D209" s="275"/>
      <c r="E209" s="81"/>
      <c r="F209" s="23"/>
      <c r="G209" s="277"/>
      <c r="H209" s="110"/>
      <c r="I209" s="111"/>
      <c r="J209" s="111"/>
      <c r="K209" s="111"/>
      <c r="L209" s="234"/>
      <c r="M209" s="75"/>
      <c r="N209" s="78">
        <v>1</v>
      </c>
      <c r="O209" s="7"/>
      <c r="P209" s="8"/>
      <c r="Q209" s="8"/>
      <c r="R209" s="55"/>
      <c r="S209" s="116"/>
      <c r="T209" s="117"/>
      <c r="U209" s="117"/>
      <c r="V209" s="118"/>
      <c r="W209" s="75"/>
      <c r="X209" s="9"/>
      <c r="Y209" s="10"/>
      <c r="Z209" s="10"/>
      <c r="AA209" s="10"/>
      <c r="AB209" s="207"/>
      <c r="AC209" s="129"/>
      <c r="AD209" s="130"/>
      <c r="AE209" s="130"/>
      <c r="AF209" s="131"/>
      <c r="AG209" s="96"/>
      <c r="AH209" s="228"/>
      <c r="AI209" s="231"/>
      <c r="AJ209" s="97"/>
      <c r="AK209" s="11" t="e">
        <f t="shared" si="188"/>
        <v>#DIV/0!</v>
      </c>
      <c r="AL209" s="142" t="e">
        <f t="shared" si="189"/>
        <v>#DIV/0!</v>
      </c>
      <c r="AM209" s="142" t="e">
        <f t="shared" si="190"/>
        <v>#DIV/0!</v>
      </c>
      <c r="AN209" s="142" t="e">
        <f t="shared" si="191"/>
        <v>#DIV/0!</v>
      </c>
      <c r="AO209" s="47" t="e">
        <f t="shared" si="192"/>
        <v>#DIV/0!</v>
      </c>
      <c r="AP209" s="47" t="e">
        <f t="shared" si="193"/>
        <v>#DIV/0!</v>
      </c>
      <c r="AQ209" s="47" t="e">
        <f t="shared" si="194"/>
        <v>#DIV/0!</v>
      </c>
      <c r="AR209" s="47" t="e">
        <f t="shared" si="195"/>
        <v>#DIV/0!</v>
      </c>
      <c r="AS209" s="41" t="e">
        <f t="shared" si="196"/>
        <v>#DIV/0!</v>
      </c>
      <c r="AT209" s="41" t="e">
        <f t="shared" si="197"/>
        <v>#DIV/0!</v>
      </c>
      <c r="AU209" s="41" t="e">
        <f t="shared" si="198"/>
        <v>#DIV/0!</v>
      </c>
      <c r="AV209" s="41" t="e">
        <f t="shared" si="199"/>
        <v>#DIV/0!</v>
      </c>
      <c r="AW209" s="42">
        <v>0.2</v>
      </c>
      <c r="AX209" s="42">
        <v>0.8</v>
      </c>
      <c r="AY209" s="41" t="e">
        <f t="shared" si="200"/>
        <v>#DIV/0!</v>
      </c>
      <c r="AZ209" s="41" t="e">
        <f t="shared" si="201"/>
        <v>#DIV/0!</v>
      </c>
      <c r="BA209" s="41" t="e">
        <f t="shared" si="202"/>
        <v>#DIV/0!</v>
      </c>
      <c r="BB209" s="41" t="e">
        <f t="shared" si="203"/>
        <v>#DIV/0!</v>
      </c>
      <c r="BC209" s="41" t="e">
        <f t="shared" si="204"/>
        <v>#DIV/0!</v>
      </c>
      <c r="BD209" s="41" t="e">
        <f t="shared" si="205"/>
        <v>#DIV/0!</v>
      </c>
      <c r="BE209" s="41" t="e">
        <f t="shared" si="206"/>
        <v>#DIV/0!</v>
      </c>
      <c r="BF209" s="41" t="e">
        <f t="shared" si="207"/>
        <v>#DIV/0!</v>
      </c>
      <c r="BG209" s="156" t="e">
        <f t="shared" si="208"/>
        <v>#DIV/0!</v>
      </c>
      <c r="BH209" s="153" t="e">
        <f t="shared" si="209"/>
        <v>#DIV/0!</v>
      </c>
      <c r="BI209" s="153" t="e">
        <f t="shared" si="210"/>
        <v>#DIV/0!</v>
      </c>
      <c r="BJ209" s="153" t="e">
        <f t="shared" si="211"/>
        <v>#DIV/0!</v>
      </c>
      <c r="BK209" s="243" t="e">
        <f>AVERAGEIF(BG209:BG218,"&lt;&gt;#¡DIV/0!")</f>
        <v>#DIV/0!</v>
      </c>
      <c r="BL209" s="243" t="e">
        <f t="shared" ref="BL209:BN209" si="212">AVERAGEIF(BH209:BH218,"&lt;&gt;#¡DIV/0!")</f>
        <v>#DIV/0!</v>
      </c>
      <c r="BM209" s="243" t="e">
        <f t="shared" si="212"/>
        <v>#DIV/0!</v>
      </c>
      <c r="BN209" s="243" t="e">
        <f t="shared" si="212"/>
        <v>#DIV/0!</v>
      </c>
      <c r="BO209" s="270" t="e">
        <f t="shared" ref="BO209" si="213">+C209*BK209</f>
        <v>#DIV/0!</v>
      </c>
      <c r="BP209" s="270" t="e">
        <f t="shared" ref="BP209" si="214">+C209*BL209</f>
        <v>#DIV/0!</v>
      </c>
      <c r="BQ209" s="270" t="e">
        <f t="shared" ref="BQ209" si="215">+C209*BM209</f>
        <v>#DIV/0!</v>
      </c>
      <c r="BR209" s="270" t="e">
        <f t="shared" ref="BR209" si="216">+C209*BN209</f>
        <v>#DIV/0!</v>
      </c>
      <c r="BS209" s="245" t="e">
        <f t="shared" ref="BS209" si="217">SUM(BO209:BR218)</f>
        <v>#DIV/0!</v>
      </c>
    </row>
    <row r="210" spans="1:71" s="2" customFormat="1" x14ac:dyDescent="0.25">
      <c r="A210" s="248"/>
      <c r="B210" s="252"/>
      <c r="C210" s="255"/>
      <c r="D210" s="259"/>
      <c r="E210" s="82"/>
      <c r="F210" s="197"/>
      <c r="G210" s="278"/>
      <c r="H210" s="112"/>
      <c r="I210" s="113"/>
      <c r="J210" s="113"/>
      <c r="K210" s="113"/>
      <c r="L210" s="235"/>
      <c r="M210" s="94"/>
      <c r="N210" s="79">
        <v>2</v>
      </c>
      <c r="O210" s="15"/>
      <c r="P210" s="16"/>
      <c r="Q210" s="16"/>
      <c r="R210" s="56"/>
      <c r="S210" s="119"/>
      <c r="T210" s="120"/>
      <c r="U210" s="120"/>
      <c r="V210" s="121"/>
      <c r="W210" s="75"/>
      <c r="X210" s="17"/>
      <c r="Y210" s="18"/>
      <c r="Z210" s="18"/>
      <c r="AA210" s="18"/>
      <c r="AB210" s="208"/>
      <c r="AC210" s="132"/>
      <c r="AD210" s="133"/>
      <c r="AE210" s="133"/>
      <c r="AF210" s="134"/>
      <c r="AH210" s="229"/>
      <c r="AI210" s="232"/>
      <c r="AJ210" s="97"/>
      <c r="AK210" s="19" t="e">
        <f t="shared" si="188"/>
        <v>#DIV/0!</v>
      </c>
      <c r="AL210" s="140" t="e">
        <f t="shared" si="189"/>
        <v>#DIV/0!</v>
      </c>
      <c r="AM210" s="140" t="e">
        <f t="shared" si="190"/>
        <v>#DIV/0!</v>
      </c>
      <c r="AN210" s="140" t="e">
        <f t="shared" si="191"/>
        <v>#DIV/0!</v>
      </c>
      <c r="AO210" s="31" t="e">
        <f t="shared" si="192"/>
        <v>#DIV/0!</v>
      </c>
      <c r="AP210" s="31" t="e">
        <f t="shared" si="193"/>
        <v>#DIV/0!</v>
      </c>
      <c r="AQ210" s="31" t="e">
        <f t="shared" si="194"/>
        <v>#DIV/0!</v>
      </c>
      <c r="AR210" s="31" t="e">
        <f t="shared" si="195"/>
        <v>#DIV/0!</v>
      </c>
      <c r="AS210" s="20" t="e">
        <f t="shared" si="196"/>
        <v>#DIV/0!</v>
      </c>
      <c r="AT210" s="20" t="e">
        <f t="shared" si="197"/>
        <v>#DIV/0!</v>
      </c>
      <c r="AU210" s="20" t="e">
        <f t="shared" si="198"/>
        <v>#DIV/0!</v>
      </c>
      <c r="AV210" s="20" t="e">
        <f t="shared" si="199"/>
        <v>#DIV/0!</v>
      </c>
      <c r="AW210" s="21">
        <v>0.2</v>
      </c>
      <c r="AX210" s="21">
        <v>0.8</v>
      </c>
      <c r="AY210" s="20" t="e">
        <f t="shared" si="200"/>
        <v>#DIV/0!</v>
      </c>
      <c r="AZ210" s="20" t="e">
        <f t="shared" si="201"/>
        <v>#DIV/0!</v>
      </c>
      <c r="BA210" s="20" t="e">
        <f t="shared" si="202"/>
        <v>#DIV/0!</v>
      </c>
      <c r="BB210" s="20" t="e">
        <f t="shared" si="203"/>
        <v>#DIV/0!</v>
      </c>
      <c r="BC210" s="20" t="e">
        <f t="shared" si="204"/>
        <v>#DIV/0!</v>
      </c>
      <c r="BD210" s="20" t="e">
        <f t="shared" si="205"/>
        <v>#DIV/0!</v>
      </c>
      <c r="BE210" s="20" t="e">
        <f t="shared" si="206"/>
        <v>#DIV/0!</v>
      </c>
      <c r="BF210" s="20" t="e">
        <f t="shared" si="207"/>
        <v>#DIV/0!</v>
      </c>
      <c r="BG210" s="154" t="e">
        <f t="shared" si="208"/>
        <v>#DIV/0!</v>
      </c>
      <c r="BH210" s="154" t="e">
        <f t="shared" si="209"/>
        <v>#DIV/0!</v>
      </c>
      <c r="BI210" s="154" t="e">
        <f t="shared" si="210"/>
        <v>#DIV/0!</v>
      </c>
      <c r="BJ210" s="154" t="e">
        <f t="shared" si="211"/>
        <v>#DIV/0!</v>
      </c>
      <c r="BK210" s="243"/>
      <c r="BL210" s="243"/>
      <c r="BM210" s="243"/>
      <c r="BN210" s="243"/>
      <c r="BO210" s="271"/>
      <c r="BP210" s="271"/>
      <c r="BQ210" s="271"/>
      <c r="BR210" s="271"/>
      <c r="BS210" s="245"/>
    </row>
    <row r="211" spans="1:71" s="2" customFormat="1" x14ac:dyDescent="0.25">
      <c r="A211" s="248"/>
      <c r="B211" s="252"/>
      <c r="C211" s="255"/>
      <c r="D211" s="259"/>
      <c r="E211" s="82"/>
      <c r="F211" s="197"/>
      <c r="G211" s="278"/>
      <c r="H211" s="112"/>
      <c r="I211" s="113"/>
      <c r="J211" s="113"/>
      <c r="K211" s="113"/>
      <c r="L211" s="235"/>
      <c r="M211" s="94"/>
      <c r="N211" s="79">
        <v>3</v>
      </c>
      <c r="O211" s="15"/>
      <c r="P211" s="16"/>
      <c r="Q211" s="16"/>
      <c r="R211" s="56"/>
      <c r="S211" s="119"/>
      <c r="T211" s="120"/>
      <c r="U211" s="120"/>
      <c r="V211" s="121"/>
      <c r="W211" s="75"/>
      <c r="X211" s="17"/>
      <c r="Y211" s="18"/>
      <c r="Z211" s="18"/>
      <c r="AA211" s="18"/>
      <c r="AB211" s="208"/>
      <c r="AC211" s="132"/>
      <c r="AD211" s="133"/>
      <c r="AE211" s="133"/>
      <c r="AF211" s="134"/>
      <c r="AH211" s="229"/>
      <c r="AI211" s="232"/>
      <c r="AJ211" s="97"/>
      <c r="AK211" s="19" t="e">
        <f t="shared" si="188"/>
        <v>#DIV/0!</v>
      </c>
      <c r="AL211" s="140" t="e">
        <f t="shared" si="189"/>
        <v>#DIV/0!</v>
      </c>
      <c r="AM211" s="140" t="e">
        <f t="shared" si="190"/>
        <v>#DIV/0!</v>
      </c>
      <c r="AN211" s="140" t="e">
        <f t="shared" si="191"/>
        <v>#DIV/0!</v>
      </c>
      <c r="AO211" s="31" t="e">
        <f t="shared" si="192"/>
        <v>#DIV/0!</v>
      </c>
      <c r="AP211" s="31" t="e">
        <f t="shared" si="193"/>
        <v>#DIV/0!</v>
      </c>
      <c r="AQ211" s="31" t="e">
        <f t="shared" si="194"/>
        <v>#DIV/0!</v>
      </c>
      <c r="AR211" s="31" t="e">
        <f t="shared" si="195"/>
        <v>#DIV/0!</v>
      </c>
      <c r="AS211" s="20" t="e">
        <f t="shared" si="196"/>
        <v>#DIV/0!</v>
      </c>
      <c r="AT211" s="20" t="e">
        <f t="shared" si="197"/>
        <v>#DIV/0!</v>
      </c>
      <c r="AU211" s="20" t="e">
        <f t="shared" si="198"/>
        <v>#DIV/0!</v>
      </c>
      <c r="AV211" s="20" t="e">
        <f t="shared" si="199"/>
        <v>#DIV/0!</v>
      </c>
      <c r="AW211" s="21">
        <v>0.2</v>
      </c>
      <c r="AX211" s="21">
        <v>0.8</v>
      </c>
      <c r="AY211" s="20" t="e">
        <f t="shared" si="200"/>
        <v>#DIV/0!</v>
      </c>
      <c r="AZ211" s="20" t="e">
        <f t="shared" si="201"/>
        <v>#DIV/0!</v>
      </c>
      <c r="BA211" s="20" t="e">
        <f t="shared" si="202"/>
        <v>#DIV/0!</v>
      </c>
      <c r="BB211" s="20" t="e">
        <f t="shared" si="203"/>
        <v>#DIV/0!</v>
      </c>
      <c r="BC211" s="20" t="e">
        <f t="shared" si="204"/>
        <v>#DIV/0!</v>
      </c>
      <c r="BD211" s="20" t="e">
        <f t="shared" si="205"/>
        <v>#DIV/0!</v>
      </c>
      <c r="BE211" s="20" t="e">
        <f t="shared" si="206"/>
        <v>#DIV/0!</v>
      </c>
      <c r="BF211" s="20" t="e">
        <f t="shared" si="207"/>
        <v>#DIV/0!</v>
      </c>
      <c r="BG211" s="154" t="e">
        <f t="shared" si="208"/>
        <v>#DIV/0!</v>
      </c>
      <c r="BH211" s="154" t="e">
        <f t="shared" si="209"/>
        <v>#DIV/0!</v>
      </c>
      <c r="BI211" s="154" t="e">
        <f t="shared" si="210"/>
        <v>#DIV/0!</v>
      </c>
      <c r="BJ211" s="154" t="e">
        <f t="shared" si="211"/>
        <v>#DIV/0!</v>
      </c>
      <c r="BK211" s="243"/>
      <c r="BL211" s="243"/>
      <c r="BM211" s="243"/>
      <c r="BN211" s="243"/>
      <c r="BO211" s="271"/>
      <c r="BP211" s="271"/>
      <c r="BQ211" s="271"/>
      <c r="BR211" s="271"/>
      <c r="BS211" s="245"/>
    </row>
    <row r="212" spans="1:71" s="2" customFormat="1" x14ac:dyDescent="0.25">
      <c r="A212" s="248"/>
      <c r="B212" s="252"/>
      <c r="C212" s="255"/>
      <c r="D212" s="259"/>
      <c r="E212" s="82"/>
      <c r="F212" s="197"/>
      <c r="G212" s="278"/>
      <c r="H212" s="112"/>
      <c r="I212" s="113"/>
      <c r="J212" s="113"/>
      <c r="K212" s="113"/>
      <c r="L212" s="235"/>
      <c r="M212" s="94"/>
      <c r="N212" s="79">
        <v>4</v>
      </c>
      <c r="O212" s="15"/>
      <c r="P212" s="16"/>
      <c r="Q212" s="16"/>
      <c r="R212" s="56"/>
      <c r="S212" s="119"/>
      <c r="T212" s="120"/>
      <c r="U212" s="120"/>
      <c r="V212" s="121"/>
      <c r="W212" s="75"/>
      <c r="X212" s="17"/>
      <c r="Y212" s="18"/>
      <c r="Z212" s="18"/>
      <c r="AA212" s="18"/>
      <c r="AB212" s="208"/>
      <c r="AC212" s="132"/>
      <c r="AD212" s="133"/>
      <c r="AE212" s="133"/>
      <c r="AF212" s="134"/>
      <c r="AH212" s="229"/>
      <c r="AI212" s="232"/>
      <c r="AJ212" s="97"/>
      <c r="AK212" s="19" t="e">
        <f t="shared" si="188"/>
        <v>#DIV/0!</v>
      </c>
      <c r="AL212" s="140" t="e">
        <f t="shared" si="189"/>
        <v>#DIV/0!</v>
      </c>
      <c r="AM212" s="140" t="e">
        <f t="shared" si="190"/>
        <v>#DIV/0!</v>
      </c>
      <c r="AN212" s="140" t="e">
        <f t="shared" si="191"/>
        <v>#DIV/0!</v>
      </c>
      <c r="AO212" s="31" t="e">
        <f t="shared" si="192"/>
        <v>#DIV/0!</v>
      </c>
      <c r="AP212" s="31" t="e">
        <f t="shared" si="193"/>
        <v>#DIV/0!</v>
      </c>
      <c r="AQ212" s="31" t="e">
        <f t="shared" si="194"/>
        <v>#DIV/0!</v>
      </c>
      <c r="AR212" s="31" t="e">
        <f t="shared" si="195"/>
        <v>#DIV/0!</v>
      </c>
      <c r="AS212" s="20" t="e">
        <f t="shared" si="196"/>
        <v>#DIV/0!</v>
      </c>
      <c r="AT212" s="20" t="e">
        <f t="shared" si="197"/>
        <v>#DIV/0!</v>
      </c>
      <c r="AU212" s="20" t="e">
        <f t="shared" si="198"/>
        <v>#DIV/0!</v>
      </c>
      <c r="AV212" s="20" t="e">
        <f t="shared" si="199"/>
        <v>#DIV/0!</v>
      </c>
      <c r="AW212" s="21">
        <v>0.2</v>
      </c>
      <c r="AX212" s="21">
        <v>0.8</v>
      </c>
      <c r="AY212" s="20" t="e">
        <f t="shared" si="200"/>
        <v>#DIV/0!</v>
      </c>
      <c r="AZ212" s="20" t="e">
        <f t="shared" si="201"/>
        <v>#DIV/0!</v>
      </c>
      <c r="BA212" s="20" t="e">
        <f t="shared" si="202"/>
        <v>#DIV/0!</v>
      </c>
      <c r="BB212" s="20" t="e">
        <f t="shared" si="203"/>
        <v>#DIV/0!</v>
      </c>
      <c r="BC212" s="20" t="e">
        <f t="shared" si="204"/>
        <v>#DIV/0!</v>
      </c>
      <c r="BD212" s="20" t="e">
        <f t="shared" si="205"/>
        <v>#DIV/0!</v>
      </c>
      <c r="BE212" s="20" t="e">
        <f t="shared" si="206"/>
        <v>#DIV/0!</v>
      </c>
      <c r="BF212" s="20" t="e">
        <f t="shared" si="207"/>
        <v>#DIV/0!</v>
      </c>
      <c r="BG212" s="154" t="e">
        <f t="shared" si="208"/>
        <v>#DIV/0!</v>
      </c>
      <c r="BH212" s="154" t="e">
        <f t="shared" si="209"/>
        <v>#DIV/0!</v>
      </c>
      <c r="BI212" s="154" t="e">
        <f t="shared" si="210"/>
        <v>#DIV/0!</v>
      </c>
      <c r="BJ212" s="154" t="e">
        <f t="shared" si="211"/>
        <v>#DIV/0!</v>
      </c>
      <c r="BK212" s="243"/>
      <c r="BL212" s="243"/>
      <c r="BM212" s="243"/>
      <c r="BN212" s="243"/>
      <c r="BO212" s="271"/>
      <c r="BP212" s="271"/>
      <c r="BQ212" s="271"/>
      <c r="BR212" s="271"/>
      <c r="BS212" s="245"/>
    </row>
    <row r="213" spans="1:71" s="2" customFormat="1" x14ac:dyDescent="0.25">
      <c r="A213" s="248"/>
      <c r="B213" s="252"/>
      <c r="C213" s="255"/>
      <c r="D213" s="259"/>
      <c r="E213" s="82"/>
      <c r="F213" s="197"/>
      <c r="G213" s="278"/>
      <c r="H213" s="112"/>
      <c r="I213" s="113"/>
      <c r="J213" s="113"/>
      <c r="K213" s="113"/>
      <c r="L213" s="235"/>
      <c r="M213" s="94"/>
      <c r="N213" s="79">
        <v>5</v>
      </c>
      <c r="O213" s="15"/>
      <c r="P213" s="16"/>
      <c r="Q213" s="16"/>
      <c r="R213" s="56"/>
      <c r="S213" s="119"/>
      <c r="T213" s="120"/>
      <c r="U213" s="120"/>
      <c r="V213" s="121"/>
      <c r="W213" s="75"/>
      <c r="X213" s="17"/>
      <c r="Y213" s="18"/>
      <c r="Z213" s="18"/>
      <c r="AA213" s="18"/>
      <c r="AB213" s="208"/>
      <c r="AC213" s="132"/>
      <c r="AD213" s="133"/>
      <c r="AE213" s="133"/>
      <c r="AF213" s="134"/>
      <c r="AH213" s="229"/>
      <c r="AI213" s="232"/>
      <c r="AJ213" s="97"/>
      <c r="AK213" s="19" t="e">
        <f t="shared" si="188"/>
        <v>#DIV/0!</v>
      </c>
      <c r="AL213" s="140" t="e">
        <f t="shared" si="189"/>
        <v>#DIV/0!</v>
      </c>
      <c r="AM213" s="140" t="e">
        <f t="shared" si="190"/>
        <v>#DIV/0!</v>
      </c>
      <c r="AN213" s="140" t="e">
        <f t="shared" si="191"/>
        <v>#DIV/0!</v>
      </c>
      <c r="AO213" s="31" t="e">
        <f t="shared" si="192"/>
        <v>#DIV/0!</v>
      </c>
      <c r="AP213" s="31" t="e">
        <f t="shared" si="193"/>
        <v>#DIV/0!</v>
      </c>
      <c r="AQ213" s="31" t="e">
        <f t="shared" si="194"/>
        <v>#DIV/0!</v>
      </c>
      <c r="AR213" s="31" t="e">
        <f t="shared" si="195"/>
        <v>#DIV/0!</v>
      </c>
      <c r="AS213" s="20" t="e">
        <f t="shared" si="196"/>
        <v>#DIV/0!</v>
      </c>
      <c r="AT213" s="20" t="e">
        <f t="shared" si="197"/>
        <v>#DIV/0!</v>
      </c>
      <c r="AU213" s="20" t="e">
        <f t="shared" si="198"/>
        <v>#DIV/0!</v>
      </c>
      <c r="AV213" s="20" t="e">
        <f t="shared" si="199"/>
        <v>#DIV/0!</v>
      </c>
      <c r="AW213" s="21">
        <v>0.2</v>
      </c>
      <c r="AX213" s="21">
        <v>0.8</v>
      </c>
      <c r="AY213" s="20" t="e">
        <f t="shared" si="200"/>
        <v>#DIV/0!</v>
      </c>
      <c r="AZ213" s="20" t="e">
        <f t="shared" si="201"/>
        <v>#DIV/0!</v>
      </c>
      <c r="BA213" s="20" t="e">
        <f t="shared" si="202"/>
        <v>#DIV/0!</v>
      </c>
      <c r="BB213" s="20" t="e">
        <f t="shared" si="203"/>
        <v>#DIV/0!</v>
      </c>
      <c r="BC213" s="20" t="e">
        <f t="shared" si="204"/>
        <v>#DIV/0!</v>
      </c>
      <c r="BD213" s="20" t="e">
        <f t="shared" si="205"/>
        <v>#DIV/0!</v>
      </c>
      <c r="BE213" s="20" t="e">
        <f t="shared" si="206"/>
        <v>#DIV/0!</v>
      </c>
      <c r="BF213" s="20" t="e">
        <f t="shared" si="207"/>
        <v>#DIV/0!</v>
      </c>
      <c r="BG213" s="154" t="e">
        <f t="shared" si="208"/>
        <v>#DIV/0!</v>
      </c>
      <c r="BH213" s="154" t="e">
        <f t="shared" si="209"/>
        <v>#DIV/0!</v>
      </c>
      <c r="BI213" s="154" t="e">
        <f t="shared" si="210"/>
        <v>#DIV/0!</v>
      </c>
      <c r="BJ213" s="154" t="e">
        <f t="shared" si="211"/>
        <v>#DIV/0!</v>
      </c>
      <c r="BK213" s="243"/>
      <c r="BL213" s="243"/>
      <c r="BM213" s="243"/>
      <c r="BN213" s="243"/>
      <c r="BO213" s="271"/>
      <c r="BP213" s="271"/>
      <c r="BQ213" s="271"/>
      <c r="BR213" s="271"/>
      <c r="BS213" s="245"/>
    </row>
    <row r="214" spans="1:71" s="2" customFormat="1" x14ac:dyDescent="0.25">
      <c r="A214" s="248"/>
      <c r="B214" s="252"/>
      <c r="C214" s="255"/>
      <c r="D214" s="259"/>
      <c r="E214" s="82"/>
      <c r="F214" s="197"/>
      <c r="G214" s="278"/>
      <c r="H214" s="112"/>
      <c r="I214" s="113"/>
      <c r="J214" s="113"/>
      <c r="K214" s="113"/>
      <c r="L214" s="235"/>
      <c r="M214" s="94"/>
      <c r="N214" s="79">
        <v>6</v>
      </c>
      <c r="O214" s="15"/>
      <c r="P214" s="16"/>
      <c r="Q214" s="16"/>
      <c r="R214" s="56"/>
      <c r="S214" s="119"/>
      <c r="T214" s="120"/>
      <c r="U214" s="120"/>
      <c r="V214" s="121"/>
      <c r="W214" s="75"/>
      <c r="X214" s="17"/>
      <c r="Y214" s="18"/>
      <c r="Z214" s="18"/>
      <c r="AA214" s="18"/>
      <c r="AB214" s="208"/>
      <c r="AC214" s="132"/>
      <c r="AD214" s="133"/>
      <c r="AE214" s="133"/>
      <c r="AF214" s="134"/>
      <c r="AH214" s="229"/>
      <c r="AI214" s="232"/>
      <c r="AJ214" s="97"/>
      <c r="AK214" s="19" t="e">
        <f t="shared" si="188"/>
        <v>#DIV/0!</v>
      </c>
      <c r="AL214" s="140" t="e">
        <f t="shared" si="189"/>
        <v>#DIV/0!</v>
      </c>
      <c r="AM214" s="140" t="e">
        <f t="shared" si="190"/>
        <v>#DIV/0!</v>
      </c>
      <c r="AN214" s="140" t="e">
        <f t="shared" si="191"/>
        <v>#DIV/0!</v>
      </c>
      <c r="AO214" s="31" t="e">
        <f t="shared" si="192"/>
        <v>#DIV/0!</v>
      </c>
      <c r="AP214" s="31" t="e">
        <f t="shared" si="193"/>
        <v>#DIV/0!</v>
      </c>
      <c r="AQ214" s="31" t="e">
        <f t="shared" si="194"/>
        <v>#DIV/0!</v>
      </c>
      <c r="AR214" s="31" t="e">
        <f t="shared" si="195"/>
        <v>#DIV/0!</v>
      </c>
      <c r="AS214" s="20" t="e">
        <f t="shared" si="196"/>
        <v>#DIV/0!</v>
      </c>
      <c r="AT214" s="20" t="e">
        <f t="shared" si="197"/>
        <v>#DIV/0!</v>
      </c>
      <c r="AU214" s="20" t="e">
        <f t="shared" si="198"/>
        <v>#DIV/0!</v>
      </c>
      <c r="AV214" s="20" t="e">
        <f t="shared" si="199"/>
        <v>#DIV/0!</v>
      </c>
      <c r="AW214" s="21">
        <v>0.2</v>
      </c>
      <c r="AX214" s="21">
        <v>0.8</v>
      </c>
      <c r="AY214" s="20" t="e">
        <f t="shared" si="200"/>
        <v>#DIV/0!</v>
      </c>
      <c r="AZ214" s="20" t="e">
        <f t="shared" si="201"/>
        <v>#DIV/0!</v>
      </c>
      <c r="BA214" s="20" t="e">
        <f t="shared" si="202"/>
        <v>#DIV/0!</v>
      </c>
      <c r="BB214" s="20" t="e">
        <f t="shared" si="203"/>
        <v>#DIV/0!</v>
      </c>
      <c r="BC214" s="20" t="e">
        <f t="shared" si="204"/>
        <v>#DIV/0!</v>
      </c>
      <c r="BD214" s="20" t="e">
        <f t="shared" si="205"/>
        <v>#DIV/0!</v>
      </c>
      <c r="BE214" s="20" t="e">
        <f t="shared" si="206"/>
        <v>#DIV/0!</v>
      </c>
      <c r="BF214" s="20" t="e">
        <f t="shared" si="207"/>
        <v>#DIV/0!</v>
      </c>
      <c r="BG214" s="154" t="e">
        <f t="shared" si="208"/>
        <v>#DIV/0!</v>
      </c>
      <c r="BH214" s="154" t="e">
        <f t="shared" si="209"/>
        <v>#DIV/0!</v>
      </c>
      <c r="BI214" s="154" t="e">
        <f t="shared" si="210"/>
        <v>#DIV/0!</v>
      </c>
      <c r="BJ214" s="154" t="e">
        <f t="shared" si="211"/>
        <v>#DIV/0!</v>
      </c>
      <c r="BK214" s="243"/>
      <c r="BL214" s="243"/>
      <c r="BM214" s="243"/>
      <c r="BN214" s="243"/>
      <c r="BO214" s="271"/>
      <c r="BP214" s="271"/>
      <c r="BQ214" s="271"/>
      <c r="BR214" s="271"/>
      <c r="BS214" s="245"/>
    </row>
    <row r="215" spans="1:71" s="2" customFormat="1" x14ac:dyDescent="0.25">
      <c r="A215" s="248"/>
      <c r="B215" s="252"/>
      <c r="C215" s="255"/>
      <c r="D215" s="259"/>
      <c r="E215" s="82"/>
      <c r="F215" s="197"/>
      <c r="G215" s="278"/>
      <c r="H215" s="112"/>
      <c r="I215" s="113"/>
      <c r="J215" s="113"/>
      <c r="K215" s="113"/>
      <c r="L215" s="235"/>
      <c r="M215" s="94"/>
      <c r="N215" s="79">
        <v>7</v>
      </c>
      <c r="O215" s="15"/>
      <c r="P215" s="16"/>
      <c r="Q215" s="16"/>
      <c r="R215" s="56"/>
      <c r="S215" s="119"/>
      <c r="T215" s="120"/>
      <c r="U215" s="120"/>
      <c r="V215" s="121"/>
      <c r="W215" s="75"/>
      <c r="X215" s="17"/>
      <c r="Y215" s="18"/>
      <c r="Z215" s="18"/>
      <c r="AA215" s="18"/>
      <c r="AB215" s="208"/>
      <c r="AC215" s="132"/>
      <c r="AD215" s="133"/>
      <c r="AE215" s="133"/>
      <c r="AF215" s="134"/>
      <c r="AH215" s="229"/>
      <c r="AI215" s="232"/>
      <c r="AJ215" s="97"/>
      <c r="AK215" s="19" t="e">
        <f t="shared" si="188"/>
        <v>#DIV/0!</v>
      </c>
      <c r="AL215" s="140" t="e">
        <f t="shared" si="189"/>
        <v>#DIV/0!</v>
      </c>
      <c r="AM215" s="140" t="e">
        <f t="shared" si="190"/>
        <v>#DIV/0!</v>
      </c>
      <c r="AN215" s="140" t="e">
        <f t="shared" si="191"/>
        <v>#DIV/0!</v>
      </c>
      <c r="AO215" s="31" t="e">
        <f t="shared" si="192"/>
        <v>#DIV/0!</v>
      </c>
      <c r="AP215" s="31" t="e">
        <f t="shared" si="193"/>
        <v>#DIV/0!</v>
      </c>
      <c r="AQ215" s="31" t="e">
        <f t="shared" si="194"/>
        <v>#DIV/0!</v>
      </c>
      <c r="AR215" s="31" t="e">
        <f t="shared" si="195"/>
        <v>#DIV/0!</v>
      </c>
      <c r="AS215" s="20" t="e">
        <f t="shared" si="196"/>
        <v>#DIV/0!</v>
      </c>
      <c r="AT215" s="20" t="e">
        <f t="shared" si="197"/>
        <v>#DIV/0!</v>
      </c>
      <c r="AU215" s="20" t="e">
        <f t="shared" si="198"/>
        <v>#DIV/0!</v>
      </c>
      <c r="AV215" s="20" t="e">
        <f t="shared" si="199"/>
        <v>#DIV/0!</v>
      </c>
      <c r="AW215" s="21">
        <v>0.2</v>
      </c>
      <c r="AX215" s="21">
        <v>0.8</v>
      </c>
      <c r="AY215" s="20" t="e">
        <f t="shared" si="200"/>
        <v>#DIV/0!</v>
      </c>
      <c r="AZ215" s="20" t="e">
        <f t="shared" si="201"/>
        <v>#DIV/0!</v>
      </c>
      <c r="BA215" s="20" t="e">
        <f t="shared" si="202"/>
        <v>#DIV/0!</v>
      </c>
      <c r="BB215" s="20" t="e">
        <f t="shared" si="203"/>
        <v>#DIV/0!</v>
      </c>
      <c r="BC215" s="20" t="e">
        <f t="shared" si="204"/>
        <v>#DIV/0!</v>
      </c>
      <c r="BD215" s="20" t="e">
        <f t="shared" si="205"/>
        <v>#DIV/0!</v>
      </c>
      <c r="BE215" s="20" t="e">
        <f t="shared" si="206"/>
        <v>#DIV/0!</v>
      </c>
      <c r="BF215" s="20" t="e">
        <f t="shared" si="207"/>
        <v>#DIV/0!</v>
      </c>
      <c r="BG215" s="154" t="e">
        <f t="shared" si="208"/>
        <v>#DIV/0!</v>
      </c>
      <c r="BH215" s="154" t="e">
        <f t="shared" si="209"/>
        <v>#DIV/0!</v>
      </c>
      <c r="BI215" s="154" t="e">
        <f t="shared" si="210"/>
        <v>#DIV/0!</v>
      </c>
      <c r="BJ215" s="154" t="e">
        <f t="shared" si="211"/>
        <v>#DIV/0!</v>
      </c>
      <c r="BK215" s="243"/>
      <c r="BL215" s="243"/>
      <c r="BM215" s="243"/>
      <c r="BN215" s="243"/>
      <c r="BO215" s="271"/>
      <c r="BP215" s="271"/>
      <c r="BQ215" s="271"/>
      <c r="BR215" s="271"/>
      <c r="BS215" s="245"/>
    </row>
    <row r="216" spans="1:71" s="2" customFormat="1" x14ac:dyDescent="0.25">
      <c r="A216" s="248"/>
      <c r="B216" s="252"/>
      <c r="C216" s="255"/>
      <c r="D216" s="259"/>
      <c r="E216" s="82"/>
      <c r="F216" s="197"/>
      <c r="G216" s="278"/>
      <c r="H216" s="112"/>
      <c r="I216" s="113"/>
      <c r="J216" s="113"/>
      <c r="K216" s="113"/>
      <c r="L216" s="235"/>
      <c r="M216" s="94"/>
      <c r="N216" s="79">
        <v>8</v>
      </c>
      <c r="O216" s="15"/>
      <c r="P216" s="16"/>
      <c r="Q216" s="16"/>
      <c r="R216" s="56"/>
      <c r="S216" s="119"/>
      <c r="T216" s="120"/>
      <c r="U216" s="120"/>
      <c r="V216" s="121"/>
      <c r="W216" s="75"/>
      <c r="X216" s="17"/>
      <c r="Y216" s="18"/>
      <c r="Z216" s="18"/>
      <c r="AA216" s="18"/>
      <c r="AB216" s="208"/>
      <c r="AC216" s="132"/>
      <c r="AD216" s="133"/>
      <c r="AE216" s="133"/>
      <c r="AF216" s="134"/>
      <c r="AH216" s="229"/>
      <c r="AI216" s="232"/>
      <c r="AJ216" s="97"/>
      <c r="AK216" s="19" t="e">
        <f t="shared" si="188"/>
        <v>#DIV/0!</v>
      </c>
      <c r="AL216" s="140" t="e">
        <f t="shared" si="189"/>
        <v>#DIV/0!</v>
      </c>
      <c r="AM216" s="140" t="e">
        <f t="shared" si="190"/>
        <v>#DIV/0!</v>
      </c>
      <c r="AN216" s="140" t="e">
        <f t="shared" si="191"/>
        <v>#DIV/0!</v>
      </c>
      <c r="AO216" s="31" t="e">
        <f t="shared" si="192"/>
        <v>#DIV/0!</v>
      </c>
      <c r="AP216" s="31" t="e">
        <f t="shared" si="193"/>
        <v>#DIV/0!</v>
      </c>
      <c r="AQ216" s="31" t="e">
        <f t="shared" si="194"/>
        <v>#DIV/0!</v>
      </c>
      <c r="AR216" s="31" t="e">
        <f t="shared" si="195"/>
        <v>#DIV/0!</v>
      </c>
      <c r="AS216" s="20" t="e">
        <f t="shared" si="196"/>
        <v>#DIV/0!</v>
      </c>
      <c r="AT216" s="20" t="e">
        <f t="shared" si="197"/>
        <v>#DIV/0!</v>
      </c>
      <c r="AU216" s="20" t="e">
        <f t="shared" si="198"/>
        <v>#DIV/0!</v>
      </c>
      <c r="AV216" s="20" t="e">
        <f t="shared" si="199"/>
        <v>#DIV/0!</v>
      </c>
      <c r="AW216" s="21">
        <v>0.2</v>
      </c>
      <c r="AX216" s="21">
        <v>0.8</v>
      </c>
      <c r="AY216" s="20" t="e">
        <f t="shared" si="200"/>
        <v>#DIV/0!</v>
      </c>
      <c r="AZ216" s="20" t="e">
        <f t="shared" si="201"/>
        <v>#DIV/0!</v>
      </c>
      <c r="BA216" s="20" t="e">
        <f t="shared" si="202"/>
        <v>#DIV/0!</v>
      </c>
      <c r="BB216" s="20" t="e">
        <f t="shared" si="203"/>
        <v>#DIV/0!</v>
      </c>
      <c r="BC216" s="20" t="e">
        <f t="shared" si="204"/>
        <v>#DIV/0!</v>
      </c>
      <c r="BD216" s="20" t="e">
        <f t="shared" si="205"/>
        <v>#DIV/0!</v>
      </c>
      <c r="BE216" s="20" t="e">
        <f t="shared" si="206"/>
        <v>#DIV/0!</v>
      </c>
      <c r="BF216" s="20" t="e">
        <f t="shared" si="207"/>
        <v>#DIV/0!</v>
      </c>
      <c r="BG216" s="154" t="e">
        <f t="shared" si="208"/>
        <v>#DIV/0!</v>
      </c>
      <c r="BH216" s="154" t="e">
        <f t="shared" si="209"/>
        <v>#DIV/0!</v>
      </c>
      <c r="BI216" s="154" t="e">
        <f t="shared" si="210"/>
        <v>#DIV/0!</v>
      </c>
      <c r="BJ216" s="154" t="e">
        <f t="shared" si="211"/>
        <v>#DIV/0!</v>
      </c>
      <c r="BK216" s="243"/>
      <c r="BL216" s="243"/>
      <c r="BM216" s="243"/>
      <c r="BN216" s="243"/>
      <c r="BO216" s="271"/>
      <c r="BP216" s="271"/>
      <c r="BQ216" s="271"/>
      <c r="BR216" s="271"/>
      <c r="BS216" s="245"/>
    </row>
    <row r="217" spans="1:71" s="2" customFormat="1" x14ac:dyDescent="0.25">
      <c r="A217" s="248"/>
      <c r="B217" s="252"/>
      <c r="C217" s="255"/>
      <c r="D217" s="259"/>
      <c r="E217" s="82"/>
      <c r="F217" s="197"/>
      <c r="G217" s="278"/>
      <c r="H217" s="112"/>
      <c r="I217" s="113"/>
      <c r="J217" s="113"/>
      <c r="K217" s="113"/>
      <c r="L217" s="235"/>
      <c r="M217" s="94"/>
      <c r="N217" s="79">
        <v>9</v>
      </c>
      <c r="O217" s="15"/>
      <c r="P217" s="16"/>
      <c r="Q217" s="16"/>
      <c r="R217" s="56"/>
      <c r="S217" s="119"/>
      <c r="T217" s="120"/>
      <c r="U217" s="120"/>
      <c r="V217" s="121"/>
      <c r="W217" s="75"/>
      <c r="X217" s="17"/>
      <c r="Y217" s="18"/>
      <c r="Z217" s="18"/>
      <c r="AA217" s="18"/>
      <c r="AB217" s="208"/>
      <c r="AC217" s="132"/>
      <c r="AD217" s="133"/>
      <c r="AE217" s="133"/>
      <c r="AF217" s="134"/>
      <c r="AH217" s="229"/>
      <c r="AI217" s="232"/>
      <c r="AJ217" s="97"/>
      <c r="AK217" s="19" t="e">
        <f t="shared" si="188"/>
        <v>#DIV/0!</v>
      </c>
      <c r="AL217" s="140" t="e">
        <f t="shared" si="189"/>
        <v>#DIV/0!</v>
      </c>
      <c r="AM217" s="140" t="e">
        <f t="shared" si="190"/>
        <v>#DIV/0!</v>
      </c>
      <c r="AN217" s="140" t="e">
        <f t="shared" si="191"/>
        <v>#DIV/0!</v>
      </c>
      <c r="AO217" s="31" t="e">
        <f t="shared" si="192"/>
        <v>#DIV/0!</v>
      </c>
      <c r="AP217" s="31" t="e">
        <f t="shared" si="193"/>
        <v>#DIV/0!</v>
      </c>
      <c r="AQ217" s="31" t="e">
        <f t="shared" si="194"/>
        <v>#DIV/0!</v>
      </c>
      <c r="AR217" s="31" t="e">
        <f t="shared" si="195"/>
        <v>#DIV/0!</v>
      </c>
      <c r="AS217" s="20" t="e">
        <f t="shared" si="196"/>
        <v>#DIV/0!</v>
      </c>
      <c r="AT217" s="20" t="e">
        <f t="shared" si="197"/>
        <v>#DIV/0!</v>
      </c>
      <c r="AU217" s="20" t="e">
        <f t="shared" si="198"/>
        <v>#DIV/0!</v>
      </c>
      <c r="AV217" s="20" t="e">
        <f t="shared" si="199"/>
        <v>#DIV/0!</v>
      </c>
      <c r="AW217" s="21">
        <v>0.2</v>
      </c>
      <c r="AX217" s="21">
        <v>0.8</v>
      </c>
      <c r="AY217" s="20" t="e">
        <f t="shared" si="200"/>
        <v>#DIV/0!</v>
      </c>
      <c r="AZ217" s="20" t="e">
        <f t="shared" si="201"/>
        <v>#DIV/0!</v>
      </c>
      <c r="BA217" s="20" t="e">
        <f t="shared" si="202"/>
        <v>#DIV/0!</v>
      </c>
      <c r="BB217" s="20" t="e">
        <f t="shared" si="203"/>
        <v>#DIV/0!</v>
      </c>
      <c r="BC217" s="20" t="e">
        <f t="shared" si="204"/>
        <v>#DIV/0!</v>
      </c>
      <c r="BD217" s="20" t="e">
        <f t="shared" si="205"/>
        <v>#DIV/0!</v>
      </c>
      <c r="BE217" s="20" t="e">
        <f t="shared" si="206"/>
        <v>#DIV/0!</v>
      </c>
      <c r="BF217" s="20" t="e">
        <f t="shared" si="207"/>
        <v>#DIV/0!</v>
      </c>
      <c r="BG217" s="154" t="e">
        <f t="shared" si="208"/>
        <v>#DIV/0!</v>
      </c>
      <c r="BH217" s="154" t="e">
        <f t="shared" si="209"/>
        <v>#DIV/0!</v>
      </c>
      <c r="BI217" s="154" t="e">
        <f t="shared" si="210"/>
        <v>#DIV/0!</v>
      </c>
      <c r="BJ217" s="154" t="e">
        <f t="shared" si="211"/>
        <v>#DIV/0!</v>
      </c>
      <c r="BK217" s="243"/>
      <c r="BL217" s="243"/>
      <c r="BM217" s="243"/>
      <c r="BN217" s="243"/>
      <c r="BO217" s="271"/>
      <c r="BP217" s="271"/>
      <c r="BQ217" s="271"/>
      <c r="BR217" s="271"/>
      <c r="BS217" s="245"/>
    </row>
    <row r="218" spans="1:71" s="2" customFormat="1" ht="17.25" thickBot="1" x14ac:dyDescent="0.3">
      <c r="A218" s="250"/>
      <c r="B218" s="253"/>
      <c r="C218" s="257"/>
      <c r="D218" s="261"/>
      <c r="E218" s="84"/>
      <c r="F218" s="198"/>
      <c r="G218" s="279"/>
      <c r="H218" s="114"/>
      <c r="I218" s="115"/>
      <c r="J218" s="115"/>
      <c r="K218" s="115"/>
      <c r="L218" s="236"/>
      <c r="M218" s="94"/>
      <c r="N218" s="80">
        <v>10</v>
      </c>
      <c r="O218" s="49"/>
      <c r="P218" s="33"/>
      <c r="Q218" s="33"/>
      <c r="R218" s="87"/>
      <c r="S218" s="122"/>
      <c r="T218" s="123"/>
      <c r="U218" s="123"/>
      <c r="V218" s="124"/>
      <c r="W218" s="75"/>
      <c r="X218" s="34"/>
      <c r="Y218" s="36"/>
      <c r="Z218" s="36"/>
      <c r="AA218" s="36"/>
      <c r="AB218" s="210"/>
      <c r="AC218" s="135"/>
      <c r="AD218" s="136"/>
      <c r="AE218" s="136"/>
      <c r="AF218" s="137"/>
      <c r="AH218" s="230"/>
      <c r="AI218" s="233"/>
      <c r="AJ218" s="97"/>
      <c r="AK218" s="37" t="e">
        <f t="shared" si="188"/>
        <v>#DIV/0!</v>
      </c>
      <c r="AL218" s="143" t="e">
        <f t="shared" si="189"/>
        <v>#DIV/0!</v>
      </c>
      <c r="AM218" s="143" t="e">
        <f t="shared" si="190"/>
        <v>#DIV/0!</v>
      </c>
      <c r="AN218" s="143" t="e">
        <f t="shared" si="191"/>
        <v>#DIV/0!</v>
      </c>
      <c r="AO218" s="38" t="e">
        <f t="shared" si="192"/>
        <v>#DIV/0!</v>
      </c>
      <c r="AP218" s="38" t="e">
        <f t="shared" si="193"/>
        <v>#DIV/0!</v>
      </c>
      <c r="AQ218" s="38" t="e">
        <f t="shared" si="194"/>
        <v>#DIV/0!</v>
      </c>
      <c r="AR218" s="38" t="e">
        <f t="shared" si="195"/>
        <v>#DIV/0!</v>
      </c>
      <c r="AS218" s="39" t="e">
        <f t="shared" si="196"/>
        <v>#DIV/0!</v>
      </c>
      <c r="AT218" s="39" t="e">
        <f t="shared" si="197"/>
        <v>#DIV/0!</v>
      </c>
      <c r="AU218" s="39" t="e">
        <f t="shared" si="198"/>
        <v>#DIV/0!</v>
      </c>
      <c r="AV218" s="39" t="e">
        <f t="shared" si="199"/>
        <v>#DIV/0!</v>
      </c>
      <c r="AW218" s="40">
        <v>0.2</v>
      </c>
      <c r="AX218" s="40">
        <v>0.8</v>
      </c>
      <c r="AY218" s="39" t="e">
        <f t="shared" si="200"/>
        <v>#DIV/0!</v>
      </c>
      <c r="AZ218" s="39" t="e">
        <f t="shared" si="201"/>
        <v>#DIV/0!</v>
      </c>
      <c r="BA218" s="39" t="e">
        <f t="shared" si="202"/>
        <v>#DIV/0!</v>
      </c>
      <c r="BB218" s="39" t="e">
        <f t="shared" si="203"/>
        <v>#DIV/0!</v>
      </c>
      <c r="BC218" s="39" t="e">
        <f t="shared" si="204"/>
        <v>#DIV/0!</v>
      </c>
      <c r="BD218" s="39" t="e">
        <f t="shared" si="205"/>
        <v>#DIV/0!</v>
      </c>
      <c r="BE218" s="39" t="e">
        <f t="shared" si="206"/>
        <v>#DIV/0!</v>
      </c>
      <c r="BF218" s="39" t="e">
        <f t="shared" si="207"/>
        <v>#DIV/0!</v>
      </c>
      <c r="BG218" s="155" t="e">
        <f t="shared" si="208"/>
        <v>#DIV/0!</v>
      </c>
      <c r="BH218" s="155" t="e">
        <f t="shared" si="209"/>
        <v>#DIV/0!</v>
      </c>
      <c r="BI218" s="155" t="e">
        <f t="shared" si="210"/>
        <v>#DIV/0!</v>
      </c>
      <c r="BJ218" s="155" t="e">
        <f t="shared" si="211"/>
        <v>#DIV/0!</v>
      </c>
      <c r="BK218" s="244"/>
      <c r="BL218" s="244"/>
      <c r="BM218" s="244"/>
      <c r="BN218" s="244"/>
      <c r="BO218" s="272"/>
      <c r="BP218" s="272"/>
      <c r="BQ218" s="272"/>
      <c r="BR218" s="272"/>
      <c r="BS218" s="246"/>
    </row>
    <row r="219" spans="1:71" s="2" customFormat="1" x14ac:dyDescent="0.25">
      <c r="A219" s="273">
        <v>22</v>
      </c>
      <c r="B219" s="251"/>
      <c r="C219" s="274"/>
      <c r="D219" s="275"/>
      <c r="E219" s="81"/>
      <c r="F219" s="23"/>
      <c r="G219" s="277"/>
      <c r="H219" s="110"/>
      <c r="I219" s="111"/>
      <c r="J219" s="111"/>
      <c r="K219" s="111"/>
      <c r="L219" s="234"/>
      <c r="M219" s="75"/>
      <c r="N219" s="78">
        <v>1</v>
      </c>
      <c r="O219" s="7"/>
      <c r="P219" s="8"/>
      <c r="Q219" s="8"/>
      <c r="R219" s="55"/>
      <c r="S219" s="116"/>
      <c r="T219" s="117"/>
      <c r="U219" s="117"/>
      <c r="V219" s="118"/>
      <c r="W219" s="75"/>
      <c r="X219" s="9"/>
      <c r="Y219" s="10"/>
      <c r="Z219" s="10"/>
      <c r="AA219" s="10"/>
      <c r="AB219" s="207"/>
      <c r="AC219" s="129"/>
      <c r="AD219" s="130"/>
      <c r="AE219" s="130"/>
      <c r="AF219" s="131"/>
      <c r="AG219" s="96"/>
      <c r="AH219" s="228"/>
      <c r="AI219" s="231"/>
      <c r="AJ219" s="97"/>
      <c r="AK219" s="11" t="e">
        <f t="shared" si="188"/>
        <v>#DIV/0!</v>
      </c>
      <c r="AL219" s="142" t="e">
        <f t="shared" si="189"/>
        <v>#DIV/0!</v>
      </c>
      <c r="AM219" s="142" t="e">
        <f t="shared" si="190"/>
        <v>#DIV/0!</v>
      </c>
      <c r="AN219" s="142" t="e">
        <f t="shared" si="191"/>
        <v>#DIV/0!</v>
      </c>
      <c r="AO219" s="47" t="e">
        <f t="shared" si="192"/>
        <v>#DIV/0!</v>
      </c>
      <c r="AP219" s="47" t="e">
        <f t="shared" si="193"/>
        <v>#DIV/0!</v>
      </c>
      <c r="AQ219" s="47" t="e">
        <f t="shared" si="194"/>
        <v>#DIV/0!</v>
      </c>
      <c r="AR219" s="47" t="e">
        <f t="shared" si="195"/>
        <v>#DIV/0!</v>
      </c>
      <c r="AS219" s="41" t="e">
        <f t="shared" si="196"/>
        <v>#DIV/0!</v>
      </c>
      <c r="AT219" s="41" t="e">
        <f t="shared" si="197"/>
        <v>#DIV/0!</v>
      </c>
      <c r="AU219" s="41" t="e">
        <f t="shared" si="198"/>
        <v>#DIV/0!</v>
      </c>
      <c r="AV219" s="41" t="e">
        <f t="shared" si="199"/>
        <v>#DIV/0!</v>
      </c>
      <c r="AW219" s="42">
        <v>0.2</v>
      </c>
      <c r="AX219" s="42">
        <v>0.8</v>
      </c>
      <c r="AY219" s="41" t="e">
        <f t="shared" si="200"/>
        <v>#DIV/0!</v>
      </c>
      <c r="AZ219" s="41" t="e">
        <f t="shared" si="201"/>
        <v>#DIV/0!</v>
      </c>
      <c r="BA219" s="41" t="e">
        <f t="shared" si="202"/>
        <v>#DIV/0!</v>
      </c>
      <c r="BB219" s="41" t="e">
        <f t="shared" si="203"/>
        <v>#DIV/0!</v>
      </c>
      <c r="BC219" s="41" t="e">
        <f t="shared" si="204"/>
        <v>#DIV/0!</v>
      </c>
      <c r="BD219" s="41" t="e">
        <f t="shared" si="205"/>
        <v>#DIV/0!</v>
      </c>
      <c r="BE219" s="41" t="e">
        <f t="shared" si="206"/>
        <v>#DIV/0!</v>
      </c>
      <c r="BF219" s="41" t="e">
        <f t="shared" si="207"/>
        <v>#DIV/0!</v>
      </c>
      <c r="BG219" s="156" t="e">
        <f t="shared" si="208"/>
        <v>#DIV/0!</v>
      </c>
      <c r="BH219" s="153" t="e">
        <f t="shared" si="209"/>
        <v>#DIV/0!</v>
      </c>
      <c r="BI219" s="153" t="e">
        <f t="shared" si="210"/>
        <v>#DIV/0!</v>
      </c>
      <c r="BJ219" s="153" t="e">
        <f t="shared" si="211"/>
        <v>#DIV/0!</v>
      </c>
      <c r="BK219" s="243" t="e">
        <f>AVERAGEIF(BG219:BG228,"&lt;&gt;#¡DIV/0!")</f>
        <v>#DIV/0!</v>
      </c>
      <c r="BL219" s="243" t="e">
        <f t="shared" ref="BL219:BN219" si="218">AVERAGEIF(BH219:BH228,"&lt;&gt;#¡DIV/0!")</f>
        <v>#DIV/0!</v>
      </c>
      <c r="BM219" s="243" t="e">
        <f t="shared" si="218"/>
        <v>#DIV/0!</v>
      </c>
      <c r="BN219" s="243" t="e">
        <f t="shared" si="218"/>
        <v>#DIV/0!</v>
      </c>
      <c r="BO219" s="270" t="e">
        <f t="shared" ref="BO219" si="219">+C219*BK219</f>
        <v>#DIV/0!</v>
      </c>
      <c r="BP219" s="270" t="e">
        <f t="shared" ref="BP219" si="220">+C219*BL219</f>
        <v>#DIV/0!</v>
      </c>
      <c r="BQ219" s="270" t="e">
        <f t="shared" ref="BQ219" si="221">+C219*BM219</f>
        <v>#DIV/0!</v>
      </c>
      <c r="BR219" s="270" t="e">
        <f t="shared" ref="BR219" si="222">+C219*BN219</f>
        <v>#DIV/0!</v>
      </c>
      <c r="BS219" s="245" t="e">
        <f t="shared" ref="BS219" si="223">SUM(BO219:BR228)</f>
        <v>#DIV/0!</v>
      </c>
    </row>
    <row r="220" spans="1:71" s="2" customFormat="1" x14ac:dyDescent="0.25">
      <c r="A220" s="248"/>
      <c r="B220" s="252"/>
      <c r="C220" s="255"/>
      <c r="D220" s="259"/>
      <c r="E220" s="82"/>
      <c r="F220" s="197"/>
      <c r="G220" s="278"/>
      <c r="H220" s="112"/>
      <c r="I220" s="113"/>
      <c r="J220" s="113"/>
      <c r="K220" s="113"/>
      <c r="L220" s="235"/>
      <c r="M220" s="94"/>
      <c r="N220" s="79">
        <v>2</v>
      </c>
      <c r="O220" s="15"/>
      <c r="P220" s="16"/>
      <c r="Q220" s="16"/>
      <c r="R220" s="56"/>
      <c r="S220" s="119"/>
      <c r="T220" s="120"/>
      <c r="U220" s="120"/>
      <c r="V220" s="121"/>
      <c r="W220" s="75"/>
      <c r="X220" s="17"/>
      <c r="Y220" s="18"/>
      <c r="Z220" s="18"/>
      <c r="AA220" s="18"/>
      <c r="AB220" s="208"/>
      <c r="AC220" s="132"/>
      <c r="AD220" s="133"/>
      <c r="AE220" s="133"/>
      <c r="AF220" s="134"/>
      <c r="AH220" s="229"/>
      <c r="AI220" s="232"/>
      <c r="AJ220" s="97"/>
      <c r="AK220" s="19" t="e">
        <f t="shared" si="188"/>
        <v>#DIV/0!</v>
      </c>
      <c r="AL220" s="140" t="e">
        <f t="shared" si="189"/>
        <v>#DIV/0!</v>
      </c>
      <c r="AM220" s="140" t="e">
        <f t="shared" si="190"/>
        <v>#DIV/0!</v>
      </c>
      <c r="AN220" s="140" t="e">
        <f t="shared" si="191"/>
        <v>#DIV/0!</v>
      </c>
      <c r="AO220" s="31" t="e">
        <f t="shared" si="192"/>
        <v>#DIV/0!</v>
      </c>
      <c r="AP220" s="31" t="e">
        <f t="shared" si="193"/>
        <v>#DIV/0!</v>
      </c>
      <c r="AQ220" s="31" t="e">
        <f t="shared" si="194"/>
        <v>#DIV/0!</v>
      </c>
      <c r="AR220" s="31" t="e">
        <f t="shared" si="195"/>
        <v>#DIV/0!</v>
      </c>
      <c r="AS220" s="20" t="e">
        <f t="shared" si="196"/>
        <v>#DIV/0!</v>
      </c>
      <c r="AT220" s="20" t="e">
        <f t="shared" si="197"/>
        <v>#DIV/0!</v>
      </c>
      <c r="AU220" s="20" t="e">
        <f t="shared" si="198"/>
        <v>#DIV/0!</v>
      </c>
      <c r="AV220" s="20" t="e">
        <f t="shared" si="199"/>
        <v>#DIV/0!</v>
      </c>
      <c r="AW220" s="21">
        <v>0.2</v>
      </c>
      <c r="AX220" s="21">
        <v>0.8</v>
      </c>
      <c r="AY220" s="20" t="e">
        <f t="shared" si="200"/>
        <v>#DIV/0!</v>
      </c>
      <c r="AZ220" s="20" t="e">
        <f t="shared" si="201"/>
        <v>#DIV/0!</v>
      </c>
      <c r="BA220" s="20" t="e">
        <f t="shared" si="202"/>
        <v>#DIV/0!</v>
      </c>
      <c r="BB220" s="20" t="e">
        <f t="shared" si="203"/>
        <v>#DIV/0!</v>
      </c>
      <c r="BC220" s="20" t="e">
        <f t="shared" si="204"/>
        <v>#DIV/0!</v>
      </c>
      <c r="BD220" s="20" t="e">
        <f t="shared" si="205"/>
        <v>#DIV/0!</v>
      </c>
      <c r="BE220" s="20" t="e">
        <f t="shared" si="206"/>
        <v>#DIV/0!</v>
      </c>
      <c r="BF220" s="20" t="e">
        <f t="shared" si="207"/>
        <v>#DIV/0!</v>
      </c>
      <c r="BG220" s="154" t="e">
        <f t="shared" si="208"/>
        <v>#DIV/0!</v>
      </c>
      <c r="BH220" s="154" t="e">
        <f t="shared" si="209"/>
        <v>#DIV/0!</v>
      </c>
      <c r="BI220" s="154" t="e">
        <f t="shared" si="210"/>
        <v>#DIV/0!</v>
      </c>
      <c r="BJ220" s="154" t="e">
        <f t="shared" si="211"/>
        <v>#DIV/0!</v>
      </c>
      <c r="BK220" s="243"/>
      <c r="BL220" s="243"/>
      <c r="BM220" s="243"/>
      <c r="BN220" s="243"/>
      <c r="BO220" s="271"/>
      <c r="BP220" s="271"/>
      <c r="BQ220" s="271"/>
      <c r="BR220" s="271"/>
      <c r="BS220" s="245"/>
    </row>
    <row r="221" spans="1:71" s="2" customFormat="1" x14ac:dyDescent="0.25">
      <c r="A221" s="248"/>
      <c r="B221" s="252"/>
      <c r="C221" s="255"/>
      <c r="D221" s="259"/>
      <c r="E221" s="82"/>
      <c r="F221" s="197"/>
      <c r="G221" s="278"/>
      <c r="H221" s="112"/>
      <c r="I221" s="113"/>
      <c r="J221" s="113"/>
      <c r="K221" s="113"/>
      <c r="L221" s="235"/>
      <c r="M221" s="94"/>
      <c r="N221" s="79">
        <v>3</v>
      </c>
      <c r="O221" s="15"/>
      <c r="P221" s="16"/>
      <c r="Q221" s="16"/>
      <c r="R221" s="56"/>
      <c r="S221" s="119"/>
      <c r="T221" s="120"/>
      <c r="U221" s="120"/>
      <c r="V221" s="121"/>
      <c r="W221" s="75"/>
      <c r="X221" s="17"/>
      <c r="Y221" s="18"/>
      <c r="Z221" s="18"/>
      <c r="AA221" s="18"/>
      <c r="AB221" s="208"/>
      <c r="AC221" s="132"/>
      <c r="AD221" s="133"/>
      <c r="AE221" s="133"/>
      <c r="AF221" s="134"/>
      <c r="AH221" s="229"/>
      <c r="AI221" s="232"/>
      <c r="AJ221" s="97"/>
      <c r="AK221" s="19" t="e">
        <f t="shared" si="188"/>
        <v>#DIV/0!</v>
      </c>
      <c r="AL221" s="140" t="e">
        <f t="shared" si="189"/>
        <v>#DIV/0!</v>
      </c>
      <c r="AM221" s="140" t="e">
        <f t="shared" si="190"/>
        <v>#DIV/0!</v>
      </c>
      <c r="AN221" s="140" t="e">
        <f t="shared" si="191"/>
        <v>#DIV/0!</v>
      </c>
      <c r="AO221" s="31" t="e">
        <f t="shared" si="192"/>
        <v>#DIV/0!</v>
      </c>
      <c r="AP221" s="31" t="e">
        <f t="shared" si="193"/>
        <v>#DIV/0!</v>
      </c>
      <c r="AQ221" s="31" t="e">
        <f t="shared" si="194"/>
        <v>#DIV/0!</v>
      </c>
      <c r="AR221" s="31" t="e">
        <f t="shared" si="195"/>
        <v>#DIV/0!</v>
      </c>
      <c r="AS221" s="20" t="e">
        <f t="shared" si="196"/>
        <v>#DIV/0!</v>
      </c>
      <c r="AT221" s="20" t="e">
        <f t="shared" si="197"/>
        <v>#DIV/0!</v>
      </c>
      <c r="AU221" s="20" t="e">
        <f t="shared" si="198"/>
        <v>#DIV/0!</v>
      </c>
      <c r="AV221" s="20" t="e">
        <f t="shared" si="199"/>
        <v>#DIV/0!</v>
      </c>
      <c r="AW221" s="21">
        <v>0.2</v>
      </c>
      <c r="AX221" s="21">
        <v>0.8</v>
      </c>
      <c r="AY221" s="20" t="e">
        <f t="shared" si="200"/>
        <v>#DIV/0!</v>
      </c>
      <c r="AZ221" s="20" t="e">
        <f t="shared" si="201"/>
        <v>#DIV/0!</v>
      </c>
      <c r="BA221" s="20" t="e">
        <f t="shared" si="202"/>
        <v>#DIV/0!</v>
      </c>
      <c r="BB221" s="20" t="e">
        <f t="shared" si="203"/>
        <v>#DIV/0!</v>
      </c>
      <c r="BC221" s="20" t="e">
        <f t="shared" si="204"/>
        <v>#DIV/0!</v>
      </c>
      <c r="BD221" s="20" t="e">
        <f t="shared" si="205"/>
        <v>#DIV/0!</v>
      </c>
      <c r="BE221" s="20" t="e">
        <f t="shared" si="206"/>
        <v>#DIV/0!</v>
      </c>
      <c r="BF221" s="20" t="e">
        <f t="shared" si="207"/>
        <v>#DIV/0!</v>
      </c>
      <c r="BG221" s="154" t="e">
        <f t="shared" si="208"/>
        <v>#DIV/0!</v>
      </c>
      <c r="BH221" s="154" t="e">
        <f t="shared" si="209"/>
        <v>#DIV/0!</v>
      </c>
      <c r="BI221" s="154" t="e">
        <f t="shared" si="210"/>
        <v>#DIV/0!</v>
      </c>
      <c r="BJ221" s="154" t="e">
        <f t="shared" si="211"/>
        <v>#DIV/0!</v>
      </c>
      <c r="BK221" s="243"/>
      <c r="BL221" s="243"/>
      <c r="BM221" s="243"/>
      <c r="BN221" s="243"/>
      <c r="BO221" s="271"/>
      <c r="BP221" s="271"/>
      <c r="BQ221" s="271"/>
      <c r="BR221" s="271"/>
      <c r="BS221" s="245"/>
    </row>
    <row r="222" spans="1:71" s="2" customFormat="1" x14ac:dyDescent="0.25">
      <c r="A222" s="248"/>
      <c r="B222" s="252"/>
      <c r="C222" s="255"/>
      <c r="D222" s="259"/>
      <c r="E222" s="82"/>
      <c r="F222" s="197"/>
      <c r="G222" s="278"/>
      <c r="H222" s="112"/>
      <c r="I222" s="113"/>
      <c r="J222" s="113"/>
      <c r="K222" s="113"/>
      <c r="L222" s="235"/>
      <c r="M222" s="94"/>
      <c r="N222" s="79">
        <v>4</v>
      </c>
      <c r="O222" s="15"/>
      <c r="P222" s="16"/>
      <c r="Q222" s="16"/>
      <c r="R222" s="56"/>
      <c r="S222" s="119"/>
      <c r="T222" s="120"/>
      <c r="U222" s="120"/>
      <c r="V222" s="121"/>
      <c r="W222" s="75"/>
      <c r="X222" s="17"/>
      <c r="Y222" s="18"/>
      <c r="Z222" s="18"/>
      <c r="AA222" s="18"/>
      <c r="AB222" s="208"/>
      <c r="AC222" s="132"/>
      <c r="AD222" s="133"/>
      <c r="AE222" s="133"/>
      <c r="AF222" s="134"/>
      <c r="AH222" s="229"/>
      <c r="AI222" s="232"/>
      <c r="AJ222" s="97"/>
      <c r="AK222" s="19" t="e">
        <f t="shared" si="188"/>
        <v>#DIV/0!</v>
      </c>
      <c r="AL222" s="140" t="e">
        <f t="shared" si="189"/>
        <v>#DIV/0!</v>
      </c>
      <c r="AM222" s="140" t="e">
        <f t="shared" si="190"/>
        <v>#DIV/0!</v>
      </c>
      <c r="AN222" s="140" t="e">
        <f t="shared" si="191"/>
        <v>#DIV/0!</v>
      </c>
      <c r="AO222" s="31" t="e">
        <f t="shared" si="192"/>
        <v>#DIV/0!</v>
      </c>
      <c r="AP222" s="31" t="e">
        <f t="shared" si="193"/>
        <v>#DIV/0!</v>
      </c>
      <c r="AQ222" s="31" t="e">
        <f t="shared" si="194"/>
        <v>#DIV/0!</v>
      </c>
      <c r="AR222" s="31" t="e">
        <f t="shared" si="195"/>
        <v>#DIV/0!</v>
      </c>
      <c r="AS222" s="20" t="e">
        <f t="shared" si="196"/>
        <v>#DIV/0!</v>
      </c>
      <c r="AT222" s="20" t="e">
        <f t="shared" si="197"/>
        <v>#DIV/0!</v>
      </c>
      <c r="AU222" s="20" t="e">
        <f t="shared" si="198"/>
        <v>#DIV/0!</v>
      </c>
      <c r="AV222" s="20" t="e">
        <f t="shared" si="199"/>
        <v>#DIV/0!</v>
      </c>
      <c r="AW222" s="21">
        <v>0.2</v>
      </c>
      <c r="AX222" s="21">
        <v>0.8</v>
      </c>
      <c r="AY222" s="20" t="e">
        <f t="shared" si="200"/>
        <v>#DIV/0!</v>
      </c>
      <c r="AZ222" s="20" t="e">
        <f t="shared" si="201"/>
        <v>#DIV/0!</v>
      </c>
      <c r="BA222" s="20" t="e">
        <f t="shared" si="202"/>
        <v>#DIV/0!</v>
      </c>
      <c r="BB222" s="20" t="e">
        <f t="shared" si="203"/>
        <v>#DIV/0!</v>
      </c>
      <c r="BC222" s="20" t="e">
        <f t="shared" si="204"/>
        <v>#DIV/0!</v>
      </c>
      <c r="BD222" s="20" t="e">
        <f t="shared" si="205"/>
        <v>#DIV/0!</v>
      </c>
      <c r="BE222" s="20" t="e">
        <f t="shared" si="206"/>
        <v>#DIV/0!</v>
      </c>
      <c r="BF222" s="20" t="e">
        <f t="shared" si="207"/>
        <v>#DIV/0!</v>
      </c>
      <c r="BG222" s="154" t="e">
        <f t="shared" si="208"/>
        <v>#DIV/0!</v>
      </c>
      <c r="BH222" s="154" t="e">
        <f t="shared" si="209"/>
        <v>#DIV/0!</v>
      </c>
      <c r="BI222" s="154" t="e">
        <f t="shared" si="210"/>
        <v>#DIV/0!</v>
      </c>
      <c r="BJ222" s="154" t="e">
        <f t="shared" si="211"/>
        <v>#DIV/0!</v>
      </c>
      <c r="BK222" s="243"/>
      <c r="BL222" s="243"/>
      <c r="BM222" s="243"/>
      <c r="BN222" s="243"/>
      <c r="BO222" s="271"/>
      <c r="BP222" s="271"/>
      <c r="BQ222" s="271"/>
      <c r="BR222" s="271"/>
      <c r="BS222" s="245"/>
    </row>
    <row r="223" spans="1:71" s="2" customFormat="1" x14ac:dyDescent="0.25">
      <c r="A223" s="248"/>
      <c r="B223" s="252"/>
      <c r="C223" s="255"/>
      <c r="D223" s="259"/>
      <c r="E223" s="82"/>
      <c r="F223" s="197"/>
      <c r="G223" s="278"/>
      <c r="H223" s="112"/>
      <c r="I223" s="113"/>
      <c r="J223" s="113"/>
      <c r="K223" s="113"/>
      <c r="L223" s="235"/>
      <c r="M223" s="94"/>
      <c r="N223" s="79">
        <v>5</v>
      </c>
      <c r="O223" s="15"/>
      <c r="P223" s="16"/>
      <c r="Q223" s="16"/>
      <c r="R223" s="56"/>
      <c r="S223" s="119"/>
      <c r="T223" s="120"/>
      <c r="U223" s="120"/>
      <c r="V223" s="121"/>
      <c r="W223" s="75"/>
      <c r="X223" s="17"/>
      <c r="Y223" s="18"/>
      <c r="Z223" s="18"/>
      <c r="AA223" s="18"/>
      <c r="AB223" s="208"/>
      <c r="AC223" s="132"/>
      <c r="AD223" s="133"/>
      <c r="AE223" s="133"/>
      <c r="AF223" s="134"/>
      <c r="AH223" s="229"/>
      <c r="AI223" s="232"/>
      <c r="AJ223" s="97"/>
      <c r="AK223" s="19" t="e">
        <f t="shared" si="188"/>
        <v>#DIV/0!</v>
      </c>
      <c r="AL223" s="140" t="e">
        <f t="shared" si="189"/>
        <v>#DIV/0!</v>
      </c>
      <c r="AM223" s="140" t="e">
        <f t="shared" si="190"/>
        <v>#DIV/0!</v>
      </c>
      <c r="AN223" s="140" t="e">
        <f t="shared" si="191"/>
        <v>#DIV/0!</v>
      </c>
      <c r="AO223" s="31" t="e">
        <f t="shared" si="192"/>
        <v>#DIV/0!</v>
      </c>
      <c r="AP223" s="31" t="e">
        <f t="shared" si="193"/>
        <v>#DIV/0!</v>
      </c>
      <c r="AQ223" s="31" t="e">
        <f t="shared" si="194"/>
        <v>#DIV/0!</v>
      </c>
      <c r="AR223" s="31" t="e">
        <f t="shared" si="195"/>
        <v>#DIV/0!</v>
      </c>
      <c r="AS223" s="20" t="e">
        <f t="shared" si="196"/>
        <v>#DIV/0!</v>
      </c>
      <c r="AT223" s="20" t="e">
        <f t="shared" si="197"/>
        <v>#DIV/0!</v>
      </c>
      <c r="AU223" s="20" t="e">
        <f t="shared" si="198"/>
        <v>#DIV/0!</v>
      </c>
      <c r="AV223" s="20" t="e">
        <f t="shared" si="199"/>
        <v>#DIV/0!</v>
      </c>
      <c r="AW223" s="21">
        <v>0.2</v>
      </c>
      <c r="AX223" s="21">
        <v>0.8</v>
      </c>
      <c r="AY223" s="20" t="e">
        <f t="shared" si="200"/>
        <v>#DIV/0!</v>
      </c>
      <c r="AZ223" s="20" t="e">
        <f t="shared" si="201"/>
        <v>#DIV/0!</v>
      </c>
      <c r="BA223" s="20" t="e">
        <f t="shared" si="202"/>
        <v>#DIV/0!</v>
      </c>
      <c r="BB223" s="20" t="e">
        <f t="shared" si="203"/>
        <v>#DIV/0!</v>
      </c>
      <c r="BC223" s="20" t="e">
        <f t="shared" si="204"/>
        <v>#DIV/0!</v>
      </c>
      <c r="BD223" s="20" t="e">
        <f t="shared" si="205"/>
        <v>#DIV/0!</v>
      </c>
      <c r="BE223" s="20" t="e">
        <f t="shared" si="206"/>
        <v>#DIV/0!</v>
      </c>
      <c r="BF223" s="20" t="e">
        <f t="shared" si="207"/>
        <v>#DIV/0!</v>
      </c>
      <c r="BG223" s="154" t="e">
        <f t="shared" si="208"/>
        <v>#DIV/0!</v>
      </c>
      <c r="BH223" s="154" t="e">
        <f t="shared" si="209"/>
        <v>#DIV/0!</v>
      </c>
      <c r="BI223" s="154" t="e">
        <f t="shared" si="210"/>
        <v>#DIV/0!</v>
      </c>
      <c r="BJ223" s="154" t="e">
        <f t="shared" si="211"/>
        <v>#DIV/0!</v>
      </c>
      <c r="BK223" s="243"/>
      <c r="BL223" s="243"/>
      <c r="BM223" s="243"/>
      <c r="BN223" s="243"/>
      <c r="BO223" s="271"/>
      <c r="BP223" s="271"/>
      <c r="BQ223" s="271"/>
      <c r="BR223" s="271"/>
      <c r="BS223" s="245"/>
    </row>
    <row r="224" spans="1:71" s="2" customFormat="1" x14ac:dyDescent="0.25">
      <c r="A224" s="248"/>
      <c r="B224" s="252"/>
      <c r="C224" s="255"/>
      <c r="D224" s="259"/>
      <c r="E224" s="82"/>
      <c r="F224" s="197"/>
      <c r="G224" s="278"/>
      <c r="H224" s="112"/>
      <c r="I224" s="113"/>
      <c r="J224" s="113"/>
      <c r="K224" s="113"/>
      <c r="L224" s="235"/>
      <c r="M224" s="94"/>
      <c r="N224" s="79">
        <v>6</v>
      </c>
      <c r="O224" s="15"/>
      <c r="P224" s="16"/>
      <c r="Q224" s="16"/>
      <c r="R224" s="56"/>
      <c r="S224" s="119"/>
      <c r="T224" s="120"/>
      <c r="U224" s="120"/>
      <c r="V224" s="121"/>
      <c r="W224" s="75"/>
      <c r="X224" s="17"/>
      <c r="Y224" s="18"/>
      <c r="Z224" s="18"/>
      <c r="AA224" s="18"/>
      <c r="AB224" s="208"/>
      <c r="AC224" s="132"/>
      <c r="AD224" s="133"/>
      <c r="AE224" s="133"/>
      <c r="AF224" s="134"/>
      <c r="AH224" s="229"/>
      <c r="AI224" s="232"/>
      <c r="AJ224" s="97"/>
      <c r="AK224" s="19" t="e">
        <f t="shared" si="188"/>
        <v>#DIV/0!</v>
      </c>
      <c r="AL224" s="140" t="e">
        <f t="shared" si="189"/>
        <v>#DIV/0!</v>
      </c>
      <c r="AM224" s="140" t="e">
        <f t="shared" si="190"/>
        <v>#DIV/0!</v>
      </c>
      <c r="AN224" s="140" t="e">
        <f t="shared" si="191"/>
        <v>#DIV/0!</v>
      </c>
      <c r="AO224" s="31" t="e">
        <f t="shared" si="192"/>
        <v>#DIV/0!</v>
      </c>
      <c r="AP224" s="31" t="e">
        <f t="shared" si="193"/>
        <v>#DIV/0!</v>
      </c>
      <c r="AQ224" s="31" t="e">
        <f t="shared" si="194"/>
        <v>#DIV/0!</v>
      </c>
      <c r="AR224" s="31" t="e">
        <f t="shared" si="195"/>
        <v>#DIV/0!</v>
      </c>
      <c r="AS224" s="20" t="e">
        <f t="shared" si="196"/>
        <v>#DIV/0!</v>
      </c>
      <c r="AT224" s="20" t="e">
        <f t="shared" si="197"/>
        <v>#DIV/0!</v>
      </c>
      <c r="AU224" s="20" t="e">
        <f t="shared" si="198"/>
        <v>#DIV/0!</v>
      </c>
      <c r="AV224" s="20" t="e">
        <f t="shared" si="199"/>
        <v>#DIV/0!</v>
      </c>
      <c r="AW224" s="21">
        <v>0.2</v>
      </c>
      <c r="AX224" s="21">
        <v>0.8</v>
      </c>
      <c r="AY224" s="20" t="e">
        <f t="shared" si="200"/>
        <v>#DIV/0!</v>
      </c>
      <c r="AZ224" s="20" t="e">
        <f t="shared" si="201"/>
        <v>#DIV/0!</v>
      </c>
      <c r="BA224" s="20" t="e">
        <f t="shared" si="202"/>
        <v>#DIV/0!</v>
      </c>
      <c r="BB224" s="20" t="e">
        <f t="shared" si="203"/>
        <v>#DIV/0!</v>
      </c>
      <c r="BC224" s="20" t="e">
        <f t="shared" si="204"/>
        <v>#DIV/0!</v>
      </c>
      <c r="BD224" s="20" t="e">
        <f t="shared" si="205"/>
        <v>#DIV/0!</v>
      </c>
      <c r="BE224" s="20" t="e">
        <f t="shared" si="206"/>
        <v>#DIV/0!</v>
      </c>
      <c r="BF224" s="20" t="e">
        <f t="shared" si="207"/>
        <v>#DIV/0!</v>
      </c>
      <c r="BG224" s="154" t="e">
        <f t="shared" si="208"/>
        <v>#DIV/0!</v>
      </c>
      <c r="BH224" s="154" t="e">
        <f t="shared" si="209"/>
        <v>#DIV/0!</v>
      </c>
      <c r="BI224" s="154" t="e">
        <f t="shared" si="210"/>
        <v>#DIV/0!</v>
      </c>
      <c r="BJ224" s="154" t="e">
        <f t="shared" si="211"/>
        <v>#DIV/0!</v>
      </c>
      <c r="BK224" s="243"/>
      <c r="BL224" s="243"/>
      <c r="BM224" s="243"/>
      <c r="BN224" s="243"/>
      <c r="BO224" s="271"/>
      <c r="BP224" s="271"/>
      <c r="BQ224" s="271"/>
      <c r="BR224" s="271"/>
      <c r="BS224" s="245"/>
    </row>
    <row r="225" spans="1:71" s="2" customFormat="1" x14ac:dyDescent="0.25">
      <c r="A225" s="248"/>
      <c r="B225" s="252"/>
      <c r="C225" s="255"/>
      <c r="D225" s="259"/>
      <c r="E225" s="82"/>
      <c r="F225" s="197"/>
      <c r="G225" s="278"/>
      <c r="H225" s="112"/>
      <c r="I225" s="113"/>
      <c r="J225" s="113"/>
      <c r="K225" s="113"/>
      <c r="L225" s="235"/>
      <c r="M225" s="94"/>
      <c r="N225" s="79">
        <v>7</v>
      </c>
      <c r="O225" s="15"/>
      <c r="P225" s="16"/>
      <c r="Q225" s="16"/>
      <c r="R225" s="56"/>
      <c r="S225" s="119"/>
      <c r="T225" s="120"/>
      <c r="U225" s="120"/>
      <c r="V225" s="121"/>
      <c r="W225" s="75"/>
      <c r="X225" s="17"/>
      <c r="Y225" s="18"/>
      <c r="Z225" s="18"/>
      <c r="AA225" s="18"/>
      <c r="AB225" s="208"/>
      <c r="AC225" s="132"/>
      <c r="AD225" s="133"/>
      <c r="AE225" s="133"/>
      <c r="AF225" s="134"/>
      <c r="AH225" s="229"/>
      <c r="AI225" s="232"/>
      <c r="AJ225" s="97"/>
      <c r="AK225" s="19" t="e">
        <f t="shared" si="188"/>
        <v>#DIV/0!</v>
      </c>
      <c r="AL225" s="140" t="e">
        <f t="shared" si="189"/>
        <v>#DIV/0!</v>
      </c>
      <c r="AM225" s="140" t="e">
        <f t="shared" si="190"/>
        <v>#DIV/0!</v>
      </c>
      <c r="AN225" s="140" t="e">
        <f t="shared" si="191"/>
        <v>#DIV/0!</v>
      </c>
      <c r="AO225" s="31" t="e">
        <f t="shared" si="192"/>
        <v>#DIV/0!</v>
      </c>
      <c r="AP225" s="31" t="e">
        <f t="shared" si="193"/>
        <v>#DIV/0!</v>
      </c>
      <c r="AQ225" s="31" t="e">
        <f t="shared" si="194"/>
        <v>#DIV/0!</v>
      </c>
      <c r="AR225" s="31" t="e">
        <f t="shared" si="195"/>
        <v>#DIV/0!</v>
      </c>
      <c r="AS225" s="20" t="e">
        <f t="shared" si="196"/>
        <v>#DIV/0!</v>
      </c>
      <c r="AT225" s="20" t="e">
        <f t="shared" si="197"/>
        <v>#DIV/0!</v>
      </c>
      <c r="AU225" s="20" t="e">
        <f t="shared" si="198"/>
        <v>#DIV/0!</v>
      </c>
      <c r="AV225" s="20" t="e">
        <f t="shared" si="199"/>
        <v>#DIV/0!</v>
      </c>
      <c r="AW225" s="21">
        <v>0.2</v>
      </c>
      <c r="AX225" s="21">
        <v>0.8</v>
      </c>
      <c r="AY225" s="20" t="e">
        <f t="shared" si="200"/>
        <v>#DIV/0!</v>
      </c>
      <c r="AZ225" s="20" t="e">
        <f t="shared" si="201"/>
        <v>#DIV/0!</v>
      </c>
      <c r="BA225" s="20" t="e">
        <f t="shared" si="202"/>
        <v>#DIV/0!</v>
      </c>
      <c r="BB225" s="20" t="e">
        <f t="shared" si="203"/>
        <v>#DIV/0!</v>
      </c>
      <c r="BC225" s="20" t="e">
        <f t="shared" si="204"/>
        <v>#DIV/0!</v>
      </c>
      <c r="BD225" s="20" t="e">
        <f t="shared" si="205"/>
        <v>#DIV/0!</v>
      </c>
      <c r="BE225" s="20" t="e">
        <f t="shared" si="206"/>
        <v>#DIV/0!</v>
      </c>
      <c r="BF225" s="20" t="e">
        <f t="shared" si="207"/>
        <v>#DIV/0!</v>
      </c>
      <c r="BG225" s="154" t="e">
        <f t="shared" si="208"/>
        <v>#DIV/0!</v>
      </c>
      <c r="BH225" s="154" t="e">
        <f t="shared" si="209"/>
        <v>#DIV/0!</v>
      </c>
      <c r="BI225" s="154" t="e">
        <f t="shared" si="210"/>
        <v>#DIV/0!</v>
      </c>
      <c r="BJ225" s="154" t="e">
        <f t="shared" si="211"/>
        <v>#DIV/0!</v>
      </c>
      <c r="BK225" s="243"/>
      <c r="BL225" s="243"/>
      <c r="BM225" s="243"/>
      <c r="BN225" s="243"/>
      <c r="BO225" s="271"/>
      <c r="BP225" s="271"/>
      <c r="BQ225" s="271"/>
      <c r="BR225" s="271"/>
      <c r="BS225" s="245"/>
    </row>
    <row r="226" spans="1:71" s="2" customFormat="1" x14ac:dyDescent="0.25">
      <c r="A226" s="248"/>
      <c r="B226" s="252"/>
      <c r="C226" s="255"/>
      <c r="D226" s="259"/>
      <c r="E226" s="82"/>
      <c r="F226" s="197"/>
      <c r="G226" s="278"/>
      <c r="H226" s="112"/>
      <c r="I226" s="113"/>
      <c r="J226" s="113"/>
      <c r="K226" s="113"/>
      <c r="L226" s="235"/>
      <c r="M226" s="94"/>
      <c r="N226" s="79">
        <v>8</v>
      </c>
      <c r="O226" s="15"/>
      <c r="P226" s="16"/>
      <c r="Q226" s="16"/>
      <c r="R226" s="56"/>
      <c r="S226" s="119"/>
      <c r="T226" s="120"/>
      <c r="U226" s="120"/>
      <c r="V226" s="121"/>
      <c r="W226" s="75"/>
      <c r="X226" s="17"/>
      <c r="Y226" s="18"/>
      <c r="Z226" s="18"/>
      <c r="AA226" s="18"/>
      <c r="AB226" s="208"/>
      <c r="AC226" s="132"/>
      <c r="AD226" s="133"/>
      <c r="AE226" s="133"/>
      <c r="AF226" s="134"/>
      <c r="AH226" s="229"/>
      <c r="AI226" s="232"/>
      <c r="AJ226" s="97"/>
      <c r="AK226" s="19" t="e">
        <f t="shared" si="188"/>
        <v>#DIV/0!</v>
      </c>
      <c r="AL226" s="140" t="e">
        <f t="shared" si="189"/>
        <v>#DIV/0!</v>
      </c>
      <c r="AM226" s="140" t="e">
        <f t="shared" si="190"/>
        <v>#DIV/0!</v>
      </c>
      <c r="AN226" s="140" t="e">
        <f t="shared" si="191"/>
        <v>#DIV/0!</v>
      </c>
      <c r="AO226" s="31" t="e">
        <f t="shared" si="192"/>
        <v>#DIV/0!</v>
      </c>
      <c r="AP226" s="31" t="e">
        <f t="shared" si="193"/>
        <v>#DIV/0!</v>
      </c>
      <c r="AQ226" s="31" t="e">
        <f t="shared" si="194"/>
        <v>#DIV/0!</v>
      </c>
      <c r="AR226" s="31" t="e">
        <f t="shared" si="195"/>
        <v>#DIV/0!</v>
      </c>
      <c r="AS226" s="20" t="e">
        <f t="shared" si="196"/>
        <v>#DIV/0!</v>
      </c>
      <c r="AT226" s="20" t="e">
        <f t="shared" si="197"/>
        <v>#DIV/0!</v>
      </c>
      <c r="AU226" s="20" t="e">
        <f t="shared" si="198"/>
        <v>#DIV/0!</v>
      </c>
      <c r="AV226" s="20" t="e">
        <f t="shared" si="199"/>
        <v>#DIV/0!</v>
      </c>
      <c r="AW226" s="21">
        <v>0.2</v>
      </c>
      <c r="AX226" s="21">
        <v>0.8</v>
      </c>
      <c r="AY226" s="20" t="e">
        <f t="shared" si="200"/>
        <v>#DIV/0!</v>
      </c>
      <c r="AZ226" s="20" t="e">
        <f t="shared" si="201"/>
        <v>#DIV/0!</v>
      </c>
      <c r="BA226" s="20" t="e">
        <f t="shared" si="202"/>
        <v>#DIV/0!</v>
      </c>
      <c r="BB226" s="20" t="e">
        <f t="shared" si="203"/>
        <v>#DIV/0!</v>
      </c>
      <c r="BC226" s="20" t="e">
        <f t="shared" si="204"/>
        <v>#DIV/0!</v>
      </c>
      <c r="BD226" s="20" t="e">
        <f t="shared" si="205"/>
        <v>#DIV/0!</v>
      </c>
      <c r="BE226" s="20" t="e">
        <f t="shared" si="206"/>
        <v>#DIV/0!</v>
      </c>
      <c r="BF226" s="20" t="e">
        <f t="shared" si="207"/>
        <v>#DIV/0!</v>
      </c>
      <c r="BG226" s="154" t="e">
        <f t="shared" si="208"/>
        <v>#DIV/0!</v>
      </c>
      <c r="BH226" s="154" t="e">
        <f t="shared" si="209"/>
        <v>#DIV/0!</v>
      </c>
      <c r="BI226" s="154" t="e">
        <f t="shared" si="210"/>
        <v>#DIV/0!</v>
      </c>
      <c r="BJ226" s="154" t="e">
        <f t="shared" si="211"/>
        <v>#DIV/0!</v>
      </c>
      <c r="BK226" s="243"/>
      <c r="BL226" s="243"/>
      <c r="BM226" s="243"/>
      <c r="BN226" s="243"/>
      <c r="BO226" s="271"/>
      <c r="BP226" s="271"/>
      <c r="BQ226" s="271"/>
      <c r="BR226" s="271"/>
      <c r="BS226" s="245"/>
    </row>
    <row r="227" spans="1:71" s="2" customFormat="1" x14ac:dyDescent="0.25">
      <c r="A227" s="248"/>
      <c r="B227" s="252"/>
      <c r="C227" s="255"/>
      <c r="D227" s="259"/>
      <c r="E227" s="82"/>
      <c r="F227" s="197"/>
      <c r="G227" s="278"/>
      <c r="H227" s="112"/>
      <c r="I227" s="113"/>
      <c r="J227" s="113"/>
      <c r="K227" s="113"/>
      <c r="L227" s="235"/>
      <c r="M227" s="94"/>
      <c r="N227" s="79">
        <v>9</v>
      </c>
      <c r="O227" s="15"/>
      <c r="P227" s="16"/>
      <c r="Q227" s="16"/>
      <c r="R227" s="56"/>
      <c r="S227" s="119"/>
      <c r="T227" s="120"/>
      <c r="U227" s="120"/>
      <c r="V227" s="121"/>
      <c r="W227" s="75"/>
      <c r="X227" s="17"/>
      <c r="Y227" s="18"/>
      <c r="Z227" s="18"/>
      <c r="AA227" s="18"/>
      <c r="AB227" s="208"/>
      <c r="AC227" s="132"/>
      <c r="AD227" s="133"/>
      <c r="AE227" s="133"/>
      <c r="AF227" s="134"/>
      <c r="AH227" s="229"/>
      <c r="AI227" s="232"/>
      <c r="AJ227" s="97"/>
      <c r="AK227" s="19" t="e">
        <f t="shared" si="188"/>
        <v>#DIV/0!</v>
      </c>
      <c r="AL227" s="140" t="e">
        <f t="shared" si="189"/>
        <v>#DIV/0!</v>
      </c>
      <c r="AM227" s="140" t="e">
        <f t="shared" si="190"/>
        <v>#DIV/0!</v>
      </c>
      <c r="AN227" s="140" t="e">
        <f t="shared" si="191"/>
        <v>#DIV/0!</v>
      </c>
      <c r="AO227" s="31" t="e">
        <f t="shared" si="192"/>
        <v>#DIV/0!</v>
      </c>
      <c r="AP227" s="31" t="e">
        <f t="shared" si="193"/>
        <v>#DIV/0!</v>
      </c>
      <c r="AQ227" s="31" t="e">
        <f t="shared" si="194"/>
        <v>#DIV/0!</v>
      </c>
      <c r="AR227" s="31" t="e">
        <f t="shared" si="195"/>
        <v>#DIV/0!</v>
      </c>
      <c r="AS227" s="20" t="e">
        <f t="shared" si="196"/>
        <v>#DIV/0!</v>
      </c>
      <c r="AT227" s="20" t="e">
        <f t="shared" si="197"/>
        <v>#DIV/0!</v>
      </c>
      <c r="AU227" s="20" t="e">
        <f t="shared" si="198"/>
        <v>#DIV/0!</v>
      </c>
      <c r="AV227" s="20" t="e">
        <f t="shared" si="199"/>
        <v>#DIV/0!</v>
      </c>
      <c r="AW227" s="21">
        <v>0.2</v>
      </c>
      <c r="AX227" s="21">
        <v>0.8</v>
      </c>
      <c r="AY227" s="20" t="e">
        <f t="shared" si="200"/>
        <v>#DIV/0!</v>
      </c>
      <c r="AZ227" s="20" t="e">
        <f t="shared" si="201"/>
        <v>#DIV/0!</v>
      </c>
      <c r="BA227" s="20" t="e">
        <f t="shared" si="202"/>
        <v>#DIV/0!</v>
      </c>
      <c r="BB227" s="20" t="e">
        <f t="shared" si="203"/>
        <v>#DIV/0!</v>
      </c>
      <c r="BC227" s="20" t="e">
        <f t="shared" si="204"/>
        <v>#DIV/0!</v>
      </c>
      <c r="BD227" s="20" t="e">
        <f t="shared" si="205"/>
        <v>#DIV/0!</v>
      </c>
      <c r="BE227" s="20" t="e">
        <f t="shared" si="206"/>
        <v>#DIV/0!</v>
      </c>
      <c r="BF227" s="20" t="e">
        <f t="shared" si="207"/>
        <v>#DIV/0!</v>
      </c>
      <c r="BG227" s="154" t="e">
        <f t="shared" si="208"/>
        <v>#DIV/0!</v>
      </c>
      <c r="BH227" s="154" t="e">
        <f t="shared" si="209"/>
        <v>#DIV/0!</v>
      </c>
      <c r="BI227" s="154" t="e">
        <f t="shared" si="210"/>
        <v>#DIV/0!</v>
      </c>
      <c r="BJ227" s="154" t="e">
        <f t="shared" si="211"/>
        <v>#DIV/0!</v>
      </c>
      <c r="BK227" s="243"/>
      <c r="BL227" s="243"/>
      <c r="BM227" s="243"/>
      <c r="BN227" s="243"/>
      <c r="BO227" s="271"/>
      <c r="BP227" s="271"/>
      <c r="BQ227" s="271"/>
      <c r="BR227" s="271"/>
      <c r="BS227" s="245"/>
    </row>
    <row r="228" spans="1:71" s="2" customFormat="1" ht="17.25" thickBot="1" x14ac:dyDescent="0.3">
      <c r="A228" s="250"/>
      <c r="B228" s="253"/>
      <c r="C228" s="257"/>
      <c r="D228" s="261"/>
      <c r="E228" s="84"/>
      <c r="F228" s="198"/>
      <c r="G228" s="279"/>
      <c r="H228" s="114"/>
      <c r="I228" s="115"/>
      <c r="J228" s="115"/>
      <c r="K228" s="115"/>
      <c r="L228" s="236"/>
      <c r="M228" s="94"/>
      <c r="N228" s="80">
        <v>10</v>
      </c>
      <c r="O228" s="49"/>
      <c r="P228" s="33"/>
      <c r="Q228" s="33"/>
      <c r="R228" s="87"/>
      <c r="S228" s="122"/>
      <c r="T228" s="123"/>
      <c r="U228" s="123"/>
      <c r="V228" s="124"/>
      <c r="W228" s="75"/>
      <c r="X228" s="34"/>
      <c r="Y228" s="36"/>
      <c r="Z228" s="36"/>
      <c r="AA228" s="36"/>
      <c r="AB228" s="210"/>
      <c r="AC228" s="135"/>
      <c r="AD228" s="136"/>
      <c r="AE228" s="136"/>
      <c r="AF228" s="137"/>
      <c r="AH228" s="230"/>
      <c r="AI228" s="233"/>
      <c r="AJ228" s="97"/>
      <c r="AK228" s="37" t="e">
        <f t="shared" si="188"/>
        <v>#DIV/0!</v>
      </c>
      <c r="AL228" s="143" t="e">
        <f t="shared" si="189"/>
        <v>#DIV/0!</v>
      </c>
      <c r="AM228" s="143" t="e">
        <f t="shared" si="190"/>
        <v>#DIV/0!</v>
      </c>
      <c r="AN228" s="143" t="e">
        <f t="shared" si="191"/>
        <v>#DIV/0!</v>
      </c>
      <c r="AO228" s="38" t="e">
        <f t="shared" si="192"/>
        <v>#DIV/0!</v>
      </c>
      <c r="AP228" s="38" t="e">
        <f t="shared" si="193"/>
        <v>#DIV/0!</v>
      </c>
      <c r="AQ228" s="38" t="e">
        <f t="shared" si="194"/>
        <v>#DIV/0!</v>
      </c>
      <c r="AR228" s="38" t="e">
        <f t="shared" si="195"/>
        <v>#DIV/0!</v>
      </c>
      <c r="AS228" s="39" t="e">
        <f t="shared" si="196"/>
        <v>#DIV/0!</v>
      </c>
      <c r="AT228" s="39" t="e">
        <f t="shared" si="197"/>
        <v>#DIV/0!</v>
      </c>
      <c r="AU228" s="39" t="e">
        <f t="shared" si="198"/>
        <v>#DIV/0!</v>
      </c>
      <c r="AV228" s="39" t="e">
        <f t="shared" si="199"/>
        <v>#DIV/0!</v>
      </c>
      <c r="AW228" s="40">
        <v>0.2</v>
      </c>
      <c r="AX228" s="40">
        <v>0.8</v>
      </c>
      <c r="AY228" s="39" t="e">
        <f t="shared" si="200"/>
        <v>#DIV/0!</v>
      </c>
      <c r="AZ228" s="39" t="e">
        <f t="shared" si="201"/>
        <v>#DIV/0!</v>
      </c>
      <c r="BA228" s="39" t="e">
        <f t="shared" si="202"/>
        <v>#DIV/0!</v>
      </c>
      <c r="BB228" s="39" t="e">
        <f t="shared" si="203"/>
        <v>#DIV/0!</v>
      </c>
      <c r="BC228" s="39" t="e">
        <f t="shared" si="204"/>
        <v>#DIV/0!</v>
      </c>
      <c r="BD228" s="39" t="e">
        <f t="shared" si="205"/>
        <v>#DIV/0!</v>
      </c>
      <c r="BE228" s="39" t="e">
        <f t="shared" si="206"/>
        <v>#DIV/0!</v>
      </c>
      <c r="BF228" s="39" t="e">
        <f t="shared" si="207"/>
        <v>#DIV/0!</v>
      </c>
      <c r="BG228" s="155" t="e">
        <f t="shared" si="208"/>
        <v>#DIV/0!</v>
      </c>
      <c r="BH228" s="155" t="e">
        <f t="shared" si="209"/>
        <v>#DIV/0!</v>
      </c>
      <c r="BI228" s="155" t="e">
        <f t="shared" si="210"/>
        <v>#DIV/0!</v>
      </c>
      <c r="BJ228" s="155" t="e">
        <f t="shared" si="211"/>
        <v>#DIV/0!</v>
      </c>
      <c r="BK228" s="244"/>
      <c r="BL228" s="244"/>
      <c r="BM228" s="244"/>
      <c r="BN228" s="244"/>
      <c r="BO228" s="272"/>
      <c r="BP228" s="272"/>
      <c r="BQ228" s="272"/>
      <c r="BR228" s="272"/>
      <c r="BS228" s="246"/>
    </row>
    <row r="229" spans="1:71" s="2" customFormat="1" x14ac:dyDescent="0.25">
      <c r="A229" s="273">
        <v>23</v>
      </c>
      <c r="B229" s="251"/>
      <c r="C229" s="274"/>
      <c r="D229" s="275"/>
      <c r="E229" s="81"/>
      <c r="F229" s="23"/>
      <c r="G229" s="277"/>
      <c r="H229" s="110"/>
      <c r="I229" s="111"/>
      <c r="J229" s="111"/>
      <c r="K229" s="111"/>
      <c r="L229" s="234"/>
      <c r="M229" s="75"/>
      <c r="N229" s="78">
        <v>1</v>
      </c>
      <c r="O229" s="7"/>
      <c r="P229" s="8"/>
      <c r="Q229" s="8"/>
      <c r="R229" s="55"/>
      <c r="S229" s="116"/>
      <c r="T229" s="117"/>
      <c r="U229" s="117"/>
      <c r="V229" s="118"/>
      <c r="W229" s="75"/>
      <c r="X229" s="9"/>
      <c r="Y229" s="10"/>
      <c r="Z229" s="10"/>
      <c r="AA229" s="10"/>
      <c r="AB229" s="207"/>
      <c r="AC229" s="129"/>
      <c r="AD229" s="130"/>
      <c r="AE229" s="130"/>
      <c r="AF229" s="131"/>
      <c r="AG229" s="96"/>
      <c r="AH229" s="228"/>
      <c r="AI229" s="231"/>
      <c r="AJ229" s="97"/>
      <c r="AK229" s="11" t="e">
        <f t="shared" si="188"/>
        <v>#DIV/0!</v>
      </c>
      <c r="AL229" s="142" t="e">
        <f t="shared" si="189"/>
        <v>#DIV/0!</v>
      </c>
      <c r="AM229" s="142" t="e">
        <f t="shared" si="190"/>
        <v>#DIV/0!</v>
      </c>
      <c r="AN229" s="142" t="e">
        <f t="shared" si="191"/>
        <v>#DIV/0!</v>
      </c>
      <c r="AO229" s="47" t="e">
        <f t="shared" si="192"/>
        <v>#DIV/0!</v>
      </c>
      <c r="AP229" s="47" t="e">
        <f t="shared" si="193"/>
        <v>#DIV/0!</v>
      </c>
      <c r="AQ229" s="47" t="e">
        <f t="shared" si="194"/>
        <v>#DIV/0!</v>
      </c>
      <c r="AR229" s="47" t="e">
        <f t="shared" si="195"/>
        <v>#DIV/0!</v>
      </c>
      <c r="AS229" s="41" t="e">
        <f t="shared" si="196"/>
        <v>#DIV/0!</v>
      </c>
      <c r="AT229" s="41" t="e">
        <f t="shared" si="197"/>
        <v>#DIV/0!</v>
      </c>
      <c r="AU229" s="41" t="e">
        <f t="shared" si="198"/>
        <v>#DIV/0!</v>
      </c>
      <c r="AV229" s="41" t="e">
        <f t="shared" si="199"/>
        <v>#DIV/0!</v>
      </c>
      <c r="AW229" s="42">
        <v>0.2</v>
      </c>
      <c r="AX229" s="42">
        <v>0.8</v>
      </c>
      <c r="AY229" s="41" t="e">
        <f t="shared" si="200"/>
        <v>#DIV/0!</v>
      </c>
      <c r="AZ229" s="41" t="e">
        <f t="shared" si="201"/>
        <v>#DIV/0!</v>
      </c>
      <c r="BA229" s="41" t="e">
        <f t="shared" si="202"/>
        <v>#DIV/0!</v>
      </c>
      <c r="BB229" s="41" t="e">
        <f t="shared" si="203"/>
        <v>#DIV/0!</v>
      </c>
      <c r="BC229" s="41" t="e">
        <f t="shared" si="204"/>
        <v>#DIV/0!</v>
      </c>
      <c r="BD229" s="41" t="e">
        <f t="shared" si="205"/>
        <v>#DIV/0!</v>
      </c>
      <c r="BE229" s="41" t="e">
        <f t="shared" si="206"/>
        <v>#DIV/0!</v>
      </c>
      <c r="BF229" s="41" t="e">
        <f t="shared" si="207"/>
        <v>#DIV/0!</v>
      </c>
      <c r="BG229" s="156" t="e">
        <f t="shared" si="208"/>
        <v>#DIV/0!</v>
      </c>
      <c r="BH229" s="153" t="e">
        <f t="shared" si="209"/>
        <v>#DIV/0!</v>
      </c>
      <c r="BI229" s="153" t="e">
        <f t="shared" si="210"/>
        <v>#DIV/0!</v>
      </c>
      <c r="BJ229" s="153" t="e">
        <f t="shared" si="211"/>
        <v>#DIV/0!</v>
      </c>
      <c r="BK229" s="243" t="e">
        <f>AVERAGEIF(BG229:BG238,"&lt;&gt;#¡DIV/0!")</f>
        <v>#DIV/0!</v>
      </c>
      <c r="BL229" s="243" t="e">
        <f t="shared" ref="BL229:BN229" si="224">AVERAGEIF(BH229:BH238,"&lt;&gt;#¡DIV/0!")</f>
        <v>#DIV/0!</v>
      </c>
      <c r="BM229" s="243" t="e">
        <f t="shared" si="224"/>
        <v>#DIV/0!</v>
      </c>
      <c r="BN229" s="243" t="e">
        <f t="shared" si="224"/>
        <v>#DIV/0!</v>
      </c>
      <c r="BO229" s="270" t="e">
        <f t="shared" ref="BO229" si="225">+C229*BK229</f>
        <v>#DIV/0!</v>
      </c>
      <c r="BP229" s="270" t="e">
        <f t="shared" ref="BP229" si="226">+C229*BL229</f>
        <v>#DIV/0!</v>
      </c>
      <c r="BQ229" s="270" t="e">
        <f t="shared" ref="BQ229" si="227">+C229*BM229</f>
        <v>#DIV/0!</v>
      </c>
      <c r="BR229" s="270" t="e">
        <f t="shared" ref="BR229" si="228">+C229*BN229</f>
        <v>#DIV/0!</v>
      </c>
      <c r="BS229" s="245" t="e">
        <f t="shared" ref="BS229" si="229">SUM(BO229:BR238)</f>
        <v>#DIV/0!</v>
      </c>
    </row>
    <row r="230" spans="1:71" s="2" customFormat="1" x14ac:dyDescent="0.25">
      <c r="A230" s="248"/>
      <c r="B230" s="252"/>
      <c r="C230" s="255"/>
      <c r="D230" s="259"/>
      <c r="E230" s="82"/>
      <c r="F230" s="197"/>
      <c r="G230" s="278"/>
      <c r="H230" s="112"/>
      <c r="I230" s="113"/>
      <c r="J230" s="113"/>
      <c r="K230" s="113"/>
      <c r="L230" s="235"/>
      <c r="M230" s="94"/>
      <c r="N230" s="79">
        <v>2</v>
      </c>
      <c r="O230" s="15"/>
      <c r="P230" s="16"/>
      <c r="Q230" s="16"/>
      <c r="R230" s="56"/>
      <c r="S230" s="119"/>
      <c r="T230" s="120"/>
      <c r="U230" s="120"/>
      <c r="V230" s="121"/>
      <c r="W230" s="75"/>
      <c r="X230" s="17"/>
      <c r="Y230" s="18"/>
      <c r="Z230" s="18"/>
      <c r="AA230" s="18"/>
      <c r="AB230" s="208"/>
      <c r="AC230" s="132"/>
      <c r="AD230" s="133"/>
      <c r="AE230" s="133"/>
      <c r="AF230" s="134"/>
      <c r="AH230" s="229"/>
      <c r="AI230" s="232"/>
      <c r="AJ230" s="97"/>
      <c r="AK230" s="19" t="e">
        <f t="shared" si="188"/>
        <v>#DIV/0!</v>
      </c>
      <c r="AL230" s="140" t="e">
        <f t="shared" si="189"/>
        <v>#DIV/0!</v>
      </c>
      <c r="AM230" s="140" t="e">
        <f t="shared" si="190"/>
        <v>#DIV/0!</v>
      </c>
      <c r="AN230" s="140" t="e">
        <f t="shared" si="191"/>
        <v>#DIV/0!</v>
      </c>
      <c r="AO230" s="31" t="e">
        <f t="shared" si="192"/>
        <v>#DIV/0!</v>
      </c>
      <c r="AP230" s="31" t="e">
        <f t="shared" si="193"/>
        <v>#DIV/0!</v>
      </c>
      <c r="AQ230" s="31" t="e">
        <f t="shared" si="194"/>
        <v>#DIV/0!</v>
      </c>
      <c r="AR230" s="31" t="e">
        <f t="shared" si="195"/>
        <v>#DIV/0!</v>
      </c>
      <c r="AS230" s="20" t="e">
        <f t="shared" si="196"/>
        <v>#DIV/0!</v>
      </c>
      <c r="AT230" s="20" t="e">
        <f t="shared" si="197"/>
        <v>#DIV/0!</v>
      </c>
      <c r="AU230" s="20" t="e">
        <f t="shared" si="198"/>
        <v>#DIV/0!</v>
      </c>
      <c r="AV230" s="20" t="e">
        <f t="shared" si="199"/>
        <v>#DIV/0!</v>
      </c>
      <c r="AW230" s="21">
        <v>0.2</v>
      </c>
      <c r="AX230" s="21">
        <v>0.8</v>
      </c>
      <c r="AY230" s="20" t="e">
        <f t="shared" si="200"/>
        <v>#DIV/0!</v>
      </c>
      <c r="AZ230" s="20" t="e">
        <f t="shared" si="201"/>
        <v>#DIV/0!</v>
      </c>
      <c r="BA230" s="20" t="e">
        <f t="shared" si="202"/>
        <v>#DIV/0!</v>
      </c>
      <c r="BB230" s="20" t="e">
        <f t="shared" si="203"/>
        <v>#DIV/0!</v>
      </c>
      <c r="BC230" s="20" t="e">
        <f t="shared" si="204"/>
        <v>#DIV/0!</v>
      </c>
      <c r="BD230" s="20" t="e">
        <f t="shared" si="205"/>
        <v>#DIV/0!</v>
      </c>
      <c r="BE230" s="20" t="e">
        <f t="shared" si="206"/>
        <v>#DIV/0!</v>
      </c>
      <c r="BF230" s="20" t="e">
        <f t="shared" si="207"/>
        <v>#DIV/0!</v>
      </c>
      <c r="BG230" s="154" t="e">
        <f t="shared" si="208"/>
        <v>#DIV/0!</v>
      </c>
      <c r="BH230" s="154" t="e">
        <f t="shared" si="209"/>
        <v>#DIV/0!</v>
      </c>
      <c r="BI230" s="154" t="e">
        <f t="shared" si="210"/>
        <v>#DIV/0!</v>
      </c>
      <c r="BJ230" s="154" t="e">
        <f t="shared" si="211"/>
        <v>#DIV/0!</v>
      </c>
      <c r="BK230" s="243"/>
      <c r="BL230" s="243"/>
      <c r="BM230" s="243"/>
      <c r="BN230" s="243"/>
      <c r="BO230" s="271"/>
      <c r="BP230" s="271"/>
      <c r="BQ230" s="271"/>
      <c r="BR230" s="271"/>
      <c r="BS230" s="245"/>
    </row>
    <row r="231" spans="1:71" s="2" customFormat="1" x14ac:dyDescent="0.25">
      <c r="A231" s="248"/>
      <c r="B231" s="252"/>
      <c r="C231" s="255"/>
      <c r="D231" s="259"/>
      <c r="E231" s="82"/>
      <c r="F231" s="197"/>
      <c r="G231" s="278"/>
      <c r="H231" s="112"/>
      <c r="I231" s="113"/>
      <c r="J231" s="113"/>
      <c r="K231" s="113"/>
      <c r="L231" s="235"/>
      <c r="M231" s="94"/>
      <c r="N231" s="79">
        <v>3</v>
      </c>
      <c r="O231" s="15"/>
      <c r="P231" s="16"/>
      <c r="Q231" s="16"/>
      <c r="R231" s="56"/>
      <c r="S231" s="119"/>
      <c r="T231" s="120"/>
      <c r="U231" s="120"/>
      <c r="V231" s="121"/>
      <c r="W231" s="75"/>
      <c r="X231" s="17"/>
      <c r="Y231" s="18"/>
      <c r="Z231" s="18"/>
      <c r="AA231" s="18"/>
      <c r="AB231" s="208"/>
      <c r="AC231" s="132"/>
      <c r="AD231" s="133"/>
      <c r="AE231" s="133"/>
      <c r="AF231" s="134"/>
      <c r="AH231" s="229"/>
      <c r="AI231" s="232"/>
      <c r="AJ231" s="97"/>
      <c r="AK231" s="19" t="e">
        <f t="shared" si="188"/>
        <v>#DIV/0!</v>
      </c>
      <c r="AL231" s="140" t="e">
        <f t="shared" si="189"/>
        <v>#DIV/0!</v>
      </c>
      <c r="AM231" s="140" t="e">
        <f t="shared" si="190"/>
        <v>#DIV/0!</v>
      </c>
      <c r="AN231" s="140" t="e">
        <f t="shared" si="191"/>
        <v>#DIV/0!</v>
      </c>
      <c r="AO231" s="31" t="e">
        <f t="shared" si="192"/>
        <v>#DIV/0!</v>
      </c>
      <c r="AP231" s="31" t="e">
        <f t="shared" si="193"/>
        <v>#DIV/0!</v>
      </c>
      <c r="AQ231" s="31" t="e">
        <f t="shared" si="194"/>
        <v>#DIV/0!</v>
      </c>
      <c r="AR231" s="31" t="e">
        <f t="shared" si="195"/>
        <v>#DIV/0!</v>
      </c>
      <c r="AS231" s="20" t="e">
        <f t="shared" si="196"/>
        <v>#DIV/0!</v>
      </c>
      <c r="AT231" s="20" t="e">
        <f t="shared" si="197"/>
        <v>#DIV/0!</v>
      </c>
      <c r="AU231" s="20" t="e">
        <f t="shared" si="198"/>
        <v>#DIV/0!</v>
      </c>
      <c r="AV231" s="20" t="e">
        <f t="shared" si="199"/>
        <v>#DIV/0!</v>
      </c>
      <c r="AW231" s="21">
        <v>0.2</v>
      </c>
      <c r="AX231" s="21">
        <v>0.8</v>
      </c>
      <c r="AY231" s="20" t="e">
        <f t="shared" si="200"/>
        <v>#DIV/0!</v>
      </c>
      <c r="AZ231" s="20" t="e">
        <f t="shared" si="201"/>
        <v>#DIV/0!</v>
      </c>
      <c r="BA231" s="20" t="e">
        <f t="shared" si="202"/>
        <v>#DIV/0!</v>
      </c>
      <c r="BB231" s="20" t="e">
        <f t="shared" si="203"/>
        <v>#DIV/0!</v>
      </c>
      <c r="BC231" s="20" t="e">
        <f t="shared" si="204"/>
        <v>#DIV/0!</v>
      </c>
      <c r="BD231" s="20" t="e">
        <f t="shared" si="205"/>
        <v>#DIV/0!</v>
      </c>
      <c r="BE231" s="20" t="e">
        <f t="shared" si="206"/>
        <v>#DIV/0!</v>
      </c>
      <c r="BF231" s="20" t="e">
        <f t="shared" si="207"/>
        <v>#DIV/0!</v>
      </c>
      <c r="BG231" s="154" t="e">
        <f t="shared" si="208"/>
        <v>#DIV/0!</v>
      </c>
      <c r="BH231" s="154" t="e">
        <f t="shared" si="209"/>
        <v>#DIV/0!</v>
      </c>
      <c r="BI231" s="154" t="e">
        <f t="shared" si="210"/>
        <v>#DIV/0!</v>
      </c>
      <c r="BJ231" s="154" t="e">
        <f t="shared" si="211"/>
        <v>#DIV/0!</v>
      </c>
      <c r="BK231" s="243"/>
      <c r="BL231" s="243"/>
      <c r="BM231" s="243"/>
      <c r="BN231" s="243"/>
      <c r="BO231" s="271"/>
      <c r="BP231" s="271"/>
      <c r="BQ231" s="271"/>
      <c r="BR231" s="271"/>
      <c r="BS231" s="245"/>
    </row>
    <row r="232" spans="1:71" s="2" customFormat="1" x14ac:dyDescent="0.25">
      <c r="A232" s="248"/>
      <c r="B232" s="252"/>
      <c r="C232" s="255"/>
      <c r="D232" s="259"/>
      <c r="E232" s="82"/>
      <c r="F232" s="197"/>
      <c r="G232" s="278"/>
      <c r="H232" s="112"/>
      <c r="I232" s="113"/>
      <c r="J232" s="113"/>
      <c r="K232" s="113"/>
      <c r="L232" s="235"/>
      <c r="M232" s="94"/>
      <c r="N232" s="79">
        <v>4</v>
      </c>
      <c r="O232" s="15"/>
      <c r="P232" s="16"/>
      <c r="Q232" s="16"/>
      <c r="R232" s="56"/>
      <c r="S232" s="119"/>
      <c r="T232" s="120"/>
      <c r="U232" s="120"/>
      <c r="V232" s="121"/>
      <c r="W232" s="75"/>
      <c r="X232" s="17"/>
      <c r="Y232" s="18"/>
      <c r="Z232" s="18"/>
      <c r="AA232" s="18"/>
      <c r="AB232" s="208"/>
      <c r="AC232" s="132"/>
      <c r="AD232" s="133"/>
      <c r="AE232" s="133"/>
      <c r="AF232" s="134"/>
      <c r="AH232" s="229"/>
      <c r="AI232" s="232"/>
      <c r="AJ232" s="97"/>
      <c r="AK232" s="19" t="e">
        <f t="shared" si="188"/>
        <v>#DIV/0!</v>
      </c>
      <c r="AL232" s="140" t="e">
        <f t="shared" si="189"/>
        <v>#DIV/0!</v>
      </c>
      <c r="AM232" s="140" t="e">
        <f t="shared" si="190"/>
        <v>#DIV/0!</v>
      </c>
      <c r="AN232" s="140" t="e">
        <f t="shared" si="191"/>
        <v>#DIV/0!</v>
      </c>
      <c r="AO232" s="31" t="e">
        <f t="shared" si="192"/>
        <v>#DIV/0!</v>
      </c>
      <c r="AP232" s="31" t="e">
        <f t="shared" si="193"/>
        <v>#DIV/0!</v>
      </c>
      <c r="AQ232" s="31" t="e">
        <f t="shared" si="194"/>
        <v>#DIV/0!</v>
      </c>
      <c r="AR232" s="31" t="e">
        <f t="shared" si="195"/>
        <v>#DIV/0!</v>
      </c>
      <c r="AS232" s="20" t="e">
        <f t="shared" si="196"/>
        <v>#DIV/0!</v>
      </c>
      <c r="AT232" s="20" t="e">
        <f t="shared" si="197"/>
        <v>#DIV/0!</v>
      </c>
      <c r="AU232" s="20" t="e">
        <f t="shared" si="198"/>
        <v>#DIV/0!</v>
      </c>
      <c r="AV232" s="20" t="e">
        <f t="shared" si="199"/>
        <v>#DIV/0!</v>
      </c>
      <c r="AW232" s="21">
        <v>0.2</v>
      </c>
      <c r="AX232" s="21">
        <v>0.8</v>
      </c>
      <c r="AY232" s="20" t="e">
        <f t="shared" si="200"/>
        <v>#DIV/0!</v>
      </c>
      <c r="AZ232" s="20" t="e">
        <f t="shared" si="201"/>
        <v>#DIV/0!</v>
      </c>
      <c r="BA232" s="20" t="e">
        <f t="shared" si="202"/>
        <v>#DIV/0!</v>
      </c>
      <c r="BB232" s="20" t="e">
        <f t="shared" si="203"/>
        <v>#DIV/0!</v>
      </c>
      <c r="BC232" s="20" t="e">
        <f t="shared" si="204"/>
        <v>#DIV/0!</v>
      </c>
      <c r="BD232" s="20" t="e">
        <f t="shared" si="205"/>
        <v>#DIV/0!</v>
      </c>
      <c r="BE232" s="20" t="e">
        <f t="shared" si="206"/>
        <v>#DIV/0!</v>
      </c>
      <c r="BF232" s="20" t="e">
        <f t="shared" si="207"/>
        <v>#DIV/0!</v>
      </c>
      <c r="BG232" s="154" t="e">
        <f t="shared" si="208"/>
        <v>#DIV/0!</v>
      </c>
      <c r="BH232" s="154" t="e">
        <f t="shared" si="209"/>
        <v>#DIV/0!</v>
      </c>
      <c r="BI232" s="154" t="e">
        <f t="shared" si="210"/>
        <v>#DIV/0!</v>
      </c>
      <c r="BJ232" s="154" t="e">
        <f t="shared" si="211"/>
        <v>#DIV/0!</v>
      </c>
      <c r="BK232" s="243"/>
      <c r="BL232" s="243"/>
      <c r="BM232" s="243"/>
      <c r="BN232" s="243"/>
      <c r="BO232" s="271"/>
      <c r="BP232" s="271"/>
      <c r="BQ232" s="271"/>
      <c r="BR232" s="271"/>
      <c r="BS232" s="245"/>
    </row>
    <row r="233" spans="1:71" s="2" customFormat="1" x14ac:dyDescent="0.25">
      <c r="A233" s="248"/>
      <c r="B233" s="252"/>
      <c r="C233" s="255"/>
      <c r="D233" s="259"/>
      <c r="E233" s="82"/>
      <c r="F233" s="197"/>
      <c r="G233" s="278"/>
      <c r="H233" s="112"/>
      <c r="I233" s="113"/>
      <c r="J233" s="113"/>
      <c r="K233" s="113"/>
      <c r="L233" s="235"/>
      <c r="M233" s="94"/>
      <c r="N233" s="79">
        <v>5</v>
      </c>
      <c r="O233" s="15"/>
      <c r="P233" s="16"/>
      <c r="Q233" s="16"/>
      <c r="R233" s="56"/>
      <c r="S233" s="119"/>
      <c r="T233" s="120"/>
      <c r="U233" s="120"/>
      <c r="V233" s="121"/>
      <c r="W233" s="75"/>
      <c r="X233" s="17"/>
      <c r="Y233" s="18"/>
      <c r="Z233" s="18"/>
      <c r="AA233" s="18"/>
      <c r="AB233" s="208"/>
      <c r="AC233" s="132"/>
      <c r="AD233" s="133"/>
      <c r="AE233" s="133"/>
      <c r="AF233" s="134"/>
      <c r="AH233" s="229"/>
      <c r="AI233" s="232"/>
      <c r="AJ233" s="97"/>
      <c r="AK233" s="19" t="e">
        <f t="shared" si="188"/>
        <v>#DIV/0!</v>
      </c>
      <c r="AL233" s="140" t="e">
        <f t="shared" si="189"/>
        <v>#DIV/0!</v>
      </c>
      <c r="AM233" s="140" t="e">
        <f t="shared" si="190"/>
        <v>#DIV/0!</v>
      </c>
      <c r="AN233" s="140" t="e">
        <f t="shared" si="191"/>
        <v>#DIV/0!</v>
      </c>
      <c r="AO233" s="31" t="e">
        <f t="shared" si="192"/>
        <v>#DIV/0!</v>
      </c>
      <c r="AP233" s="31" t="e">
        <f t="shared" si="193"/>
        <v>#DIV/0!</v>
      </c>
      <c r="AQ233" s="31" t="e">
        <f t="shared" si="194"/>
        <v>#DIV/0!</v>
      </c>
      <c r="AR233" s="31" t="e">
        <f t="shared" si="195"/>
        <v>#DIV/0!</v>
      </c>
      <c r="AS233" s="20" t="e">
        <f t="shared" si="196"/>
        <v>#DIV/0!</v>
      </c>
      <c r="AT233" s="20" t="e">
        <f t="shared" si="197"/>
        <v>#DIV/0!</v>
      </c>
      <c r="AU233" s="20" t="e">
        <f t="shared" si="198"/>
        <v>#DIV/0!</v>
      </c>
      <c r="AV233" s="20" t="e">
        <f t="shared" si="199"/>
        <v>#DIV/0!</v>
      </c>
      <c r="AW233" s="21">
        <v>0.2</v>
      </c>
      <c r="AX233" s="21">
        <v>0.8</v>
      </c>
      <c r="AY233" s="20" t="e">
        <f t="shared" si="200"/>
        <v>#DIV/0!</v>
      </c>
      <c r="AZ233" s="20" t="e">
        <f t="shared" si="201"/>
        <v>#DIV/0!</v>
      </c>
      <c r="BA233" s="20" t="e">
        <f t="shared" si="202"/>
        <v>#DIV/0!</v>
      </c>
      <c r="BB233" s="20" t="e">
        <f t="shared" si="203"/>
        <v>#DIV/0!</v>
      </c>
      <c r="BC233" s="20" t="e">
        <f t="shared" si="204"/>
        <v>#DIV/0!</v>
      </c>
      <c r="BD233" s="20" t="e">
        <f t="shared" si="205"/>
        <v>#DIV/0!</v>
      </c>
      <c r="BE233" s="20" t="e">
        <f t="shared" si="206"/>
        <v>#DIV/0!</v>
      </c>
      <c r="BF233" s="20" t="e">
        <f t="shared" si="207"/>
        <v>#DIV/0!</v>
      </c>
      <c r="BG233" s="154" t="e">
        <f t="shared" si="208"/>
        <v>#DIV/0!</v>
      </c>
      <c r="BH233" s="154" t="e">
        <f t="shared" si="209"/>
        <v>#DIV/0!</v>
      </c>
      <c r="BI233" s="154" t="e">
        <f t="shared" si="210"/>
        <v>#DIV/0!</v>
      </c>
      <c r="BJ233" s="154" t="e">
        <f t="shared" si="211"/>
        <v>#DIV/0!</v>
      </c>
      <c r="BK233" s="243"/>
      <c r="BL233" s="243"/>
      <c r="BM233" s="243"/>
      <c r="BN233" s="243"/>
      <c r="BO233" s="271"/>
      <c r="BP233" s="271"/>
      <c r="BQ233" s="271"/>
      <c r="BR233" s="271"/>
      <c r="BS233" s="245"/>
    </row>
    <row r="234" spans="1:71" s="2" customFormat="1" x14ac:dyDescent="0.25">
      <c r="A234" s="248"/>
      <c r="B234" s="252"/>
      <c r="C234" s="255"/>
      <c r="D234" s="259"/>
      <c r="E234" s="82"/>
      <c r="F234" s="197"/>
      <c r="G234" s="278"/>
      <c r="H234" s="112"/>
      <c r="I234" s="113"/>
      <c r="J234" s="113"/>
      <c r="K234" s="113"/>
      <c r="L234" s="235"/>
      <c r="M234" s="94"/>
      <c r="N234" s="79">
        <v>6</v>
      </c>
      <c r="O234" s="15"/>
      <c r="P234" s="16"/>
      <c r="Q234" s="16"/>
      <c r="R234" s="56"/>
      <c r="S234" s="119"/>
      <c r="T234" s="120"/>
      <c r="U234" s="120"/>
      <c r="V234" s="121"/>
      <c r="W234" s="75"/>
      <c r="X234" s="17"/>
      <c r="Y234" s="18"/>
      <c r="Z234" s="18"/>
      <c r="AA234" s="18"/>
      <c r="AB234" s="208"/>
      <c r="AC234" s="132"/>
      <c r="AD234" s="133"/>
      <c r="AE234" s="133"/>
      <c r="AF234" s="134"/>
      <c r="AH234" s="229"/>
      <c r="AI234" s="232"/>
      <c r="AJ234" s="97"/>
      <c r="AK234" s="19" t="e">
        <f t="shared" si="188"/>
        <v>#DIV/0!</v>
      </c>
      <c r="AL234" s="140" t="e">
        <f t="shared" si="189"/>
        <v>#DIV/0!</v>
      </c>
      <c r="AM234" s="140" t="e">
        <f t="shared" si="190"/>
        <v>#DIV/0!</v>
      </c>
      <c r="AN234" s="140" t="e">
        <f t="shared" si="191"/>
        <v>#DIV/0!</v>
      </c>
      <c r="AO234" s="31" t="e">
        <f t="shared" si="192"/>
        <v>#DIV/0!</v>
      </c>
      <c r="AP234" s="31" t="e">
        <f t="shared" si="193"/>
        <v>#DIV/0!</v>
      </c>
      <c r="AQ234" s="31" t="e">
        <f t="shared" si="194"/>
        <v>#DIV/0!</v>
      </c>
      <c r="AR234" s="31" t="e">
        <f t="shared" si="195"/>
        <v>#DIV/0!</v>
      </c>
      <c r="AS234" s="20" t="e">
        <f t="shared" si="196"/>
        <v>#DIV/0!</v>
      </c>
      <c r="AT234" s="20" t="e">
        <f t="shared" si="197"/>
        <v>#DIV/0!</v>
      </c>
      <c r="AU234" s="20" t="e">
        <f t="shared" si="198"/>
        <v>#DIV/0!</v>
      </c>
      <c r="AV234" s="20" t="e">
        <f t="shared" si="199"/>
        <v>#DIV/0!</v>
      </c>
      <c r="AW234" s="21">
        <v>0.2</v>
      </c>
      <c r="AX234" s="21">
        <v>0.8</v>
      </c>
      <c r="AY234" s="20" t="e">
        <f t="shared" si="200"/>
        <v>#DIV/0!</v>
      </c>
      <c r="AZ234" s="20" t="e">
        <f t="shared" si="201"/>
        <v>#DIV/0!</v>
      </c>
      <c r="BA234" s="20" t="e">
        <f t="shared" si="202"/>
        <v>#DIV/0!</v>
      </c>
      <c r="BB234" s="20" t="e">
        <f t="shared" si="203"/>
        <v>#DIV/0!</v>
      </c>
      <c r="BC234" s="20" t="e">
        <f t="shared" si="204"/>
        <v>#DIV/0!</v>
      </c>
      <c r="BD234" s="20" t="e">
        <f t="shared" si="205"/>
        <v>#DIV/0!</v>
      </c>
      <c r="BE234" s="20" t="e">
        <f t="shared" si="206"/>
        <v>#DIV/0!</v>
      </c>
      <c r="BF234" s="20" t="e">
        <f t="shared" si="207"/>
        <v>#DIV/0!</v>
      </c>
      <c r="BG234" s="154" t="e">
        <f t="shared" si="208"/>
        <v>#DIV/0!</v>
      </c>
      <c r="BH234" s="154" t="e">
        <f t="shared" si="209"/>
        <v>#DIV/0!</v>
      </c>
      <c r="BI234" s="154" t="e">
        <f t="shared" si="210"/>
        <v>#DIV/0!</v>
      </c>
      <c r="BJ234" s="154" t="e">
        <f t="shared" si="211"/>
        <v>#DIV/0!</v>
      </c>
      <c r="BK234" s="243"/>
      <c r="BL234" s="243"/>
      <c r="BM234" s="243"/>
      <c r="BN234" s="243"/>
      <c r="BO234" s="271"/>
      <c r="BP234" s="271"/>
      <c r="BQ234" s="271"/>
      <c r="BR234" s="271"/>
      <c r="BS234" s="245"/>
    </row>
    <row r="235" spans="1:71" s="2" customFormat="1" x14ac:dyDescent="0.25">
      <c r="A235" s="248"/>
      <c r="B235" s="252"/>
      <c r="C235" s="255"/>
      <c r="D235" s="259"/>
      <c r="E235" s="82"/>
      <c r="F235" s="197"/>
      <c r="G235" s="278"/>
      <c r="H235" s="112"/>
      <c r="I235" s="113"/>
      <c r="J235" s="113"/>
      <c r="K235" s="113"/>
      <c r="L235" s="235"/>
      <c r="M235" s="94"/>
      <c r="N235" s="79">
        <v>7</v>
      </c>
      <c r="O235" s="15"/>
      <c r="P235" s="16"/>
      <c r="Q235" s="16"/>
      <c r="R235" s="56"/>
      <c r="S235" s="119"/>
      <c r="T235" s="120"/>
      <c r="U235" s="120"/>
      <c r="V235" s="121"/>
      <c r="W235" s="75"/>
      <c r="X235" s="17"/>
      <c r="Y235" s="18"/>
      <c r="Z235" s="18"/>
      <c r="AA235" s="18"/>
      <c r="AB235" s="208"/>
      <c r="AC235" s="132"/>
      <c r="AD235" s="133"/>
      <c r="AE235" s="133"/>
      <c r="AF235" s="134"/>
      <c r="AH235" s="229"/>
      <c r="AI235" s="232"/>
      <c r="AJ235" s="97"/>
      <c r="AK235" s="19" t="e">
        <f t="shared" si="188"/>
        <v>#DIV/0!</v>
      </c>
      <c r="AL235" s="140" t="e">
        <f t="shared" si="189"/>
        <v>#DIV/0!</v>
      </c>
      <c r="AM235" s="140" t="e">
        <f t="shared" si="190"/>
        <v>#DIV/0!</v>
      </c>
      <c r="AN235" s="140" t="e">
        <f t="shared" si="191"/>
        <v>#DIV/0!</v>
      </c>
      <c r="AO235" s="31" t="e">
        <f t="shared" si="192"/>
        <v>#DIV/0!</v>
      </c>
      <c r="AP235" s="31" t="e">
        <f t="shared" si="193"/>
        <v>#DIV/0!</v>
      </c>
      <c r="AQ235" s="31" t="e">
        <f t="shared" si="194"/>
        <v>#DIV/0!</v>
      </c>
      <c r="AR235" s="31" t="e">
        <f t="shared" si="195"/>
        <v>#DIV/0!</v>
      </c>
      <c r="AS235" s="20" t="e">
        <f t="shared" si="196"/>
        <v>#DIV/0!</v>
      </c>
      <c r="AT235" s="20" t="e">
        <f t="shared" si="197"/>
        <v>#DIV/0!</v>
      </c>
      <c r="AU235" s="20" t="e">
        <f t="shared" si="198"/>
        <v>#DIV/0!</v>
      </c>
      <c r="AV235" s="20" t="e">
        <f t="shared" si="199"/>
        <v>#DIV/0!</v>
      </c>
      <c r="AW235" s="21">
        <v>0.2</v>
      </c>
      <c r="AX235" s="21">
        <v>0.8</v>
      </c>
      <c r="AY235" s="20" t="e">
        <f t="shared" si="200"/>
        <v>#DIV/0!</v>
      </c>
      <c r="AZ235" s="20" t="e">
        <f t="shared" si="201"/>
        <v>#DIV/0!</v>
      </c>
      <c r="BA235" s="20" t="e">
        <f t="shared" si="202"/>
        <v>#DIV/0!</v>
      </c>
      <c r="BB235" s="20" t="e">
        <f t="shared" si="203"/>
        <v>#DIV/0!</v>
      </c>
      <c r="BC235" s="20" t="e">
        <f t="shared" si="204"/>
        <v>#DIV/0!</v>
      </c>
      <c r="BD235" s="20" t="e">
        <f t="shared" si="205"/>
        <v>#DIV/0!</v>
      </c>
      <c r="BE235" s="20" t="e">
        <f t="shared" si="206"/>
        <v>#DIV/0!</v>
      </c>
      <c r="BF235" s="20" t="e">
        <f t="shared" si="207"/>
        <v>#DIV/0!</v>
      </c>
      <c r="BG235" s="154" t="e">
        <f t="shared" si="208"/>
        <v>#DIV/0!</v>
      </c>
      <c r="BH235" s="154" t="e">
        <f t="shared" si="209"/>
        <v>#DIV/0!</v>
      </c>
      <c r="BI235" s="154" t="e">
        <f t="shared" si="210"/>
        <v>#DIV/0!</v>
      </c>
      <c r="BJ235" s="154" t="e">
        <f t="shared" si="211"/>
        <v>#DIV/0!</v>
      </c>
      <c r="BK235" s="243"/>
      <c r="BL235" s="243"/>
      <c r="BM235" s="243"/>
      <c r="BN235" s="243"/>
      <c r="BO235" s="271"/>
      <c r="BP235" s="271"/>
      <c r="BQ235" s="271"/>
      <c r="BR235" s="271"/>
      <c r="BS235" s="245"/>
    </row>
    <row r="236" spans="1:71" s="2" customFormat="1" x14ac:dyDescent="0.25">
      <c r="A236" s="248"/>
      <c r="B236" s="252"/>
      <c r="C236" s="255"/>
      <c r="D236" s="259"/>
      <c r="E236" s="82"/>
      <c r="F236" s="197"/>
      <c r="G236" s="278"/>
      <c r="H236" s="112"/>
      <c r="I236" s="113"/>
      <c r="J236" s="113"/>
      <c r="K236" s="113"/>
      <c r="L236" s="235"/>
      <c r="M236" s="94"/>
      <c r="N236" s="79">
        <v>8</v>
      </c>
      <c r="O236" s="15"/>
      <c r="P236" s="16"/>
      <c r="Q236" s="16"/>
      <c r="R236" s="56"/>
      <c r="S236" s="119"/>
      <c r="T236" s="120"/>
      <c r="U236" s="120"/>
      <c r="V236" s="121"/>
      <c r="W236" s="75"/>
      <c r="X236" s="17"/>
      <c r="Y236" s="18"/>
      <c r="Z236" s="18"/>
      <c r="AA236" s="18"/>
      <c r="AB236" s="208"/>
      <c r="AC236" s="132"/>
      <c r="AD236" s="133"/>
      <c r="AE236" s="133"/>
      <c r="AF236" s="134"/>
      <c r="AH236" s="229"/>
      <c r="AI236" s="232"/>
      <c r="AJ236" s="97"/>
      <c r="AK236" s="19" t="e">
        <f t="shared" si="188"/>
        <v>#DIV/0!</v>
      </c>
      <c r="AL236" s="140" t="e">
        <f t="shared" si="189"/>
        <v>#DIV/0!</v>
      </c>
      <c r="AM236" s="140" t="e">
        <f t="shared" si="190"/>
        <v>#DIV/0!</v>
      </c>
      <c r="AN236" s="140" t="e">
        <f t="shared" si="191"/>
        <v>#DIV/0!</v>
      </c>
      <c r="AO236" s="31" t="e">
        <f t="shared" si="192"/>
        <v>#DIV/0!</v>
      </c>
      <c r="AP236" s="31" t="e">
        <f t="shared" si="193"/>
        <v>#DIV/0!</v>
      </c>
      <c r="AQ236" s="31" t="e">
        <f t="shared" si="194"/>
        <v>#DIV/0!</v>
      </c>
      <c r="AR236" s="31" t="e">
        <f t="shared" si="195"/>
        <v>#DIV/0!</v>
      </c>
      <c r="AS236" s="20" t="e">
        <f t="shared" si="196"/>
        <v>#DIV/0!</v>
      </c>
      <c r="AT236" s="20" t="e">
        <f t="shared" si="197"/>
        <v>#DIV/0!</v>
      </c>
      <c r="AU236" s="20" t="e">
        <f t="shared" si="198"/>
        <v>#DIV/0!</v>
      </c>
      <c r="AV236" s="20" t="e">
        <f t="shared" si="199"/>
        <v>#DIV/0!</v>
      </c>
      <c r="AW236" s="21">
        <v>0.2</v>
      </c>
      <c r="AX236" s="21">
        <v>0.8</v>
      </c>
      <c r="AY236" s="20" t="e">
        <f t="shared" si="200"/>
        <v>#DIV/0!</v>
      </c>
      <c r="AZ236" s="20" t="e">
        <f t="shared" si="201"/>
        <v>#DIV/0!</v>
      </c>
      <c r="BA236" s="20" t="e">
        <f t="shared" si="202"/>
        <v>#DIV/0!</v>
      </c>
      <c r="BB236" s="20" t="e">
        <f t="shared" si="203"/>
        <v>#DIV/0!</v>
      </c>
      <c r="BC236" s="20" t="e">
        <f t="shared" si="204"/>
        <v>#DIV/0!</v>
      </c>
      <c r="BD236" s="20" t="e">
        <f t="shared" si="205"/>
        <v>#DIV/0!</v>
      </c>
      <c r="BE236" s="20" t="e">
        <f t="shared" si="206"/>
        <v>#DIV/0!</v>
      </c>
      <c r="BF236" s="20" t="e">
        <f t="shared" si="207"/>
        <v>#DIV/0!</v>
      </c>
      <c r="BG236" s="154" t="e">
        <f t="shared" si="208"/>
        <v>#DIV/0!</v>
      </c>
      <c r="BH236" s="154" t="e">
        <f t="shared" si="209"/>
        <v>#DIV/0!</v>
      </c>
      <c r="BI236" s="154" t="e">
        <f t="shared" si="210"/>
        <v>#DIV/0!</v>
      </c>
      <c r="BJ236" s="154" t="e">
        <f t="shared" si="211"/>
        <v>#DIV/0!</v>
      </c>
      <c r="BK236" s="243"/>
      <c r="BL236" s="243"/>
      <c r="BM236" s="243"/>
      <c r="BN236" s="243"/>
      <c r="BO236" s="271"/>
      <c r="BP236" s="271"/>
      <c r="BQ236" s="271"/>
      <c r="BR236" s="271"/>
      <c r="BS236" s="245"/>
    </row>
    <row r="237" spans="1:71" s="2" customFormat="1" x14ac:dyDescent="0.25">
      <c r="A237" s="248"/>
      <c r="B237" s="252"/>
      <c r="C237" s="255"/>
      <c r="D237" s="259"/>
      <c r="E237" s="82"/>
      <c r="F237" s="197"/>
      <c r="G237" s="278"/>
      <c r="H237" s="112"/>
      <c r="I237" s="113"/>
      <c r="J237" s="113"/>
      <c r="K237" s="113"/>
      <c r="L237" s="235"/>
      <c r="M237" s="94"/>
      <c r="N237" s="79">
        <v>9</v>
      </c>
      <c r="O237" s="15"/>
      <c r="P237" s="16"/>
      <c r="Q237" s="16"/>
      <c r="R237" s="56"/>
      <c r="S237" s="119"/>
      <c r="T237" s="120"/>
      <c r="U237" s="120"/>
      <c r="V237" s="121"/>
      <c r="W237" s="75"/>
      <c r="X237" s="17"/>
      <c r="Y237" s="18"/>
      <c r="Z237" s="18"/>
      <c r="AA237" s="18"/>
      <c r="AB237" s="208"/>
      <c r="AC237" s="132"/>
      <c r="AD237" s="133"/>
      <c r="AE237" s="133"/>
      <c r="AF237" s="134"/>
      <c r="AH237" s="229"/>
      <c r="AI237" s="232"/>
      <c r="AJ237" s="97"/>
      <c r="AK237" s="19" t="e">
        <f t="shared" si="188"/>
        <v>#DIV/0!</v>
      </c>
      <c r="AL237" s="140" t="e">
        <f t="shared" si="189"/>
        <v>#DIV/0!</v>
      </c>
      <c r="AM237" s="140" t="e">
        <f t="shared" si="190"/>
        <v>#DIV/0!</v>
      </c>
      <c r="AN237" s="140" t="e">
        <f t="shared" si="191"/>
        <v>#DIV/0!</v>
      </c>
      <c r="AO237" s="31" t="e">
        <f t="shared" si="192"/>
        <v>#DIV/0!</v>
      </c>
      <c r="AP237" s="31" t="e">
        <f t="shared" si="193"/>
        <v>#DIV/0!</v>
      </c>
      <c r="AQ237" s="31" t="e">
        <f t="shared" si="194"/>
        <v>#DIV/0!</v>
      </c>
      <c r="AR237" s="31" t="e">
        <f t="shared" si="195"/>
        <v>#DIV/0!</v>
      </c>
      <c r="AS237" s="20" t="e">
        <f t="shared" si="196"/>
        <v>#DIV/0!</v>
      </c>
      <c r="AT237" s="20" t="e">
        <f t="shared" si="197"/>
        <v>#DIV/0!</v>
      </c>
      <c r="AU237" s="20" t="e">
        <f t="shared" si="198"/>
        <v>#DIV/0!</v>
      </c>
      <c r="AV237" s="20" t="e">
        <f t="shared" si="199"/>
        <v>#DIV/0!</v>
      </c>
      <c r="AW237" s="21">
        <v>0.2</v>
      </c>
      <c r="AX237" s="21">
        <v>0.8</v>
      </c>
      <c r="AY237" s="20" t="e">
        <f t="shared" si="200"/>
        <v>#DIV/0!</v>
      </c>
      <c r="AZ237" s="20" t="e">
        <f t="shared" si="201"/>
        <v>#DIV/0!</v>
      </c>
      <c r="BA237" s="20" t="e">
        <f t="shared" si="202"/>
        <v>#DIV/0!</v>
      </c>
      <c r="BB237" s="20" t="e">
        <f t="shared" si="203"/>
        <v>#DIV/0!</v>
      </c>
      <c r="BC237" s="20" t="e">
        <f t="shared" si="204"/>
        <v>#DIV/0!</v>
      </c>
      <c r="BD237" s="20" t="e">
        <f t="shared" si="205"/>
        <v>#DIV/0!</v>
      </c>
      <c r="BE237" s="20" t="e">
        <f t="shared" si="206"/>
        <v>#DIV/0!</v>
      </c>
      <c r="BF237" s="20" t="e">
        <f t="shared" si="207"/>
        <v>#DIV/0!</v>
      </c>
      <c r="BG237" s="154" t="e">
        <f t="shared" si="208"/>
        <v>#DIV/0!</v>
      </c>
      <c r="BH237" s="154" t="e">
        <f t="shared" si="209"/>
        <v>#DIV/0!</v>
      </c>
      <c r="BI237" s="154" t="e">
        <f t="shared" si="210"/>
        <v>#DIV/0!</v>
      </c>
      <c r="BJ237" s="154" t="e">
        <f t="shared" si="211"/>
        <v>#DIV/0!</v>
      </c>
      <c r="BK237" s="243"/>
      <c r="BL237" s="243"/>
      <c r="BM237" s="243"/>
      <c r="BN237" s="243"/>
      <c r="BO237" s="271"/>
      <c r="BP237" s="271"/>
      <c r="BQ237" s="271"/>
      <c r="BR237" s="271"/>
      <c r="BS237" s="245"/>
    </row>
    <row r="238" spans="1:71" s="2" customFormat="1" ht="17.25" thickBot="1" x14ac:dyDescent="0.3">
      <c r="A238" s="250"/>
      <c r="B238" s="253"/>
      <c r="C238" s="257"/>
      <c r="D238" s="261"/>
      <c r="E238" s="84"/>
      <c r="F238" s="198"/>
      <c r="G238" s="279"/>
      <c r="H238" s="114"/>
      <c r="I238" s="115"/>
      <c r="J238" s="115"/>
      <c r="K238" s="115"/>
      <c r="L238" s="236"/>
      <c r="M238" s="94"/>
      <c r="N238" s="80">
        <v>10</v>
      </c>
      <c r="O238" s="49"/>
      <c r="P238" s="33"/>
      <c r="Q238" s="33"/>
      <c r="R238" s="87"/>
      <c r="S238" s="122"/>
      <c r="T238" s="123"/>
      <c r="U238" s="123"/>
      <c r="V238" s="124"/>
      <c r="W238" s="75"/>
      <c r="X238" s="34"/>
      <c r="Y238" s="36"/>
      <c r="Z238" s="36"/>
      <c r="AA238" s="36"/>
      <c r="AB238" s="210"/>
      <c r="AC238" s="135"/>
      <c r="AD238" s="136"/>
      <c r="AE238" s="136"/>
      <c r="AF238" s="137"/>
      <c r="AH238" s="230"/>
      <c r="AI238" s="233"/>
      <c r="AJ238" s="97"/>
      <c r="AK238" s="37" t="e">
        <f t="shared" si="188"/>
        <v>#DIV/0!</v>
      </c>
      <c r="AL238" s="143" t="e">
        <f t="shared" si="189"/>
        <v>#DIV/0!</v>
      </c>
      <c r="AM238" s="143" t="e">
        <f t="shared" si="190"/>
        <v>#DIV/0!</v>
      </c>
      <c r="AN238" s="143" t="e">
        <f t="shared" si="191"/>
        <v>#DIV/0!</v>
      </c>
      <c r="AO238" s="38" t="e">
        <f t="shared" si="192"/>
        <v>#DIV/0!</v>
      </c>
      <c r="AP238" s="38" t="e">
        <f t="shared" si="193"/>
        <v>#DIV/0!</v>
      </c>
      <c r="AQ238" s="38" t="e">
        <f t="shared" si="194"/>
        <v>#DIV/0!</v>
      </c>
      <c r="AR238" s="38" t="e">
        <f t="shared" si="195"/>
        <v>#DIV/0!</v>
      </c>
      <c r="AS238" s="39" t="e">
        <f t="shared" si="196"/>
        <v>#DIV/0!</v>
      </c>
      <c r="AT238" s="39" t="e">
        <f t="shared" si="197"/>
        <v>#DIV/0!</v>
      </c>
      <c r="AU238" s="39" t="e">
        <f t="shared" si="198"/>
        <v>#DIV/0!</v>
      </c>
      <c r="AV238" s="39" t="e">
        <f t="shared" si="199"/>
        <v>#DIV/0!</v>
      </c>
      <c r="AW238" s="40">
        <v>0.2</v>
      </c>
      <c r="AX238" s="40">
        <v>0.8</v>
      </c>
      <c r="AY238" s="39" t="e">
        <f t="shared" si="200"/>
        <v>#DIV/0!</v>
      </c>
      <c r="AZ238" s="39" t="e">
        <f t="shared" si="201"/>
        <v>#DIV/0!</v>
      </c>
      <c r="BA238" s="39" t="e">
        <f t="shared" si="202"/>
        <v>#DIV/0!</v>
      </c>
      <c r="BB238" s="39" t="e">
        <f t="shared" si="203"/>
        <v>#DIV/0!</v>
      </c>
      <c r="BC238" s="39" t="e">
        <f t="shared" si="204"/>
        <v>#DIV/0!</v>
      </c>
      <c r="BD238" s="39" t="e">
        <f t="shared" si="205"/>
        <v>#DIV/0!</v>
      </c>
      <c r="BE238" s="39" t="e">
        <f t="shared" si="206"/>
        <v>#DIV/0!</v>
      </c>
      <c r="BF238" s="39" t="e">
        <f t="shared" si="207"/>
        <v>#DIV/0!</v>
      </c>
      <c r="BG238" s="155" t="e">
        <f t="shared" si="208"/>
        <v>#DIV/0!</v>
      </c>
      <c r="BH238" s="155" t="e">
        <f t="shared" si="209"/>
        <v>#DIV/0!</v>
      </c>
      <c r="BI238" s="155" t="e">
        <f t="shared" si="210"/>
        <v>#DIV/0!</v>
      </c>
      <c r="BJ238" s="155" t="e">
        <f t="shared" si="211"/>
        <v>#DIV/0!</v>
      </c>
      <c r="BK238" s="244"/>
      <c r="BL238" s="244"/>
      <c r="BM238" s="244"/>
      <c r="BN238" s="244"/>
      <c r="BO238" s="272"/>
      <c r="BP238" s="272"/>
      <c r="BQ238" s="272"/>
      <c r="BR238" s="272"/>
      <c r="BS238" s="246"/>
    </row>
    <row r="239" spans="1:71" s="2" customFormat="1" x14ac:dyDescent="0.25">
      <c r="A239" s="273">
        <v>24</v>
      </c>
      <c r="B239" s="251"/>
      <c r="C239" s="274"/>
      <c r="D239" s="275"/>
      <c r="E239" s="81"/>
      <c r="F239" s="23"/>
      <c r="G239" s="277"/>
      <c r="H239" s="110"/>
      <c r="I239" s="111"/>
      <c r="J239" s="111"/>
      <c r="K239" s="111"/>
      <c r="L239" s="234"/>
      <c r="M239" s="75"/>
      <c r="N239" s="78">
        <v>1</v>
      </c>
      <c r="O239" s="7"/>
      <c r="P239" s="8"/>
      <c r="Q239" s="8"/>
      <c r="R239" s="55"/>
      <c r="S239" s="116"/>
      <c r="T239" s="117"/>
      <c r="U239" s="117"/>
      <c r="V239" s="118"/>
      <c r="W239" s="75"/>
      <c r="X239" s="9"/>
      <c r="Y239" s="10"/>
      <c r="Z239" s="10"/>
      <c r="AA239" s="10"/>
      <c r="AB239" s="207"/>
      <c r="AC239" s="129"/>
      <c r="AD239" s="130"/>
      <c r="AE239" s="130"/>
      <c r="AF239" s="131"/>
      <c r="AG239" s="96"/>
      <c r="AH239" s="228"/>
      <c r="AI239" s="231"/>
      <c r="AJ239" s="97"/>
      <c r="AK239" s="11" t="e">
        <f t="shared" si="188"/>
        <v>#DIV/0!</v>
      </c>
      <c r="AL239" s="142" t="e">
        <f t="shared" si="189"/>
        <v>#DIV/0!</v>
      </c>
      <c r="AM239" s="142" t="e">
        <f t="shared" si="190"/>
        <v>#DIV/0!</v>
      </c>
      <c r="AN239" s="142" t="e">
        <f t="shared" si="191"/>
        <v>#DIV/0!</v>
      </c>
      <c r="AO239" s="47" t="e">
        <f t="shared" si="192"/>
        <v>#DIV/0!</v>
      </c>
      <c r="AP239" s="47" t="e">
        <f t="shared" si="193"/>
        <v>#DIV/0!</v>
      </c>
      <c r="AQ239" s="47" t="e">
        <f t="shared" si="194"/>
        <v>#DIV/0!</v>
      </c>
      <c r="AR239" s="47" t="e">
        <f t="shared" si="195"/>
        <v>#DIV/0!</v>
      </c>
      <c r="AS239" s="41" t="e">
        <f t="shared" si="196"/>
        <v>#DIV/0!</v>
      </c>
      <c r="AT239" s="41" t="e">
        <f t="shared" si="197"/>
        <v>#DIV/0!</v>
      </c>
      <c r="AU239" s="41" t="e">
        <f t="shared" si="198"/>
        <v>#DIV/0!</v>
      </c>
      <c r="AV239" s="41" t="e">
        <f t="shared" si="199"/>
        <v>#DIV/0!</v>
      </c>
      <c r="AW239" s="42">
        <v>0.2</v>
      </c>
      <c r="AX239" s="42">
        <v>0.8</v>
      </c>
      <c r="AY239" s="41" t="e">
        <f t="shared" si="200"/>
        <v>#DIV/0!</v>
      </c>
      <c r="AZ239" s="41" t="e">
        <f t="shared" si="201"/>
        <v>#DIV/0!</v>
      </c>
      <c r="BA239" s="41" t="e">
        <f t="shared" si="202"/>
        <v>#DIV/0!</v>
      </c>
      <c r="BB239" s="41" t="e">
        <f t="shared" si="203"/>
        <v>#DIV/0!</v>
      </c>
      <c r="BC239" s="41" t="e">
        <f t="shared" si="204"/>
        <v>#DIV/0!</v>
      </c>
      <c r="BD239" s="41" t="e">
        <f t="shared" si="205"/>
        <v>#DIV/0!</v>
      </c>
      <c r="BE239" s="41" t="e">
        <f t="shared" si="206"/>
        <v>#DIV/0!</v>
      </c>
      <c r="BF239" s="41" t="e">
        <f t="shared" si="207"/>
        <v>#DIV/0!</v>
      </c>
      <c r="BG239" s="156" t="e">
        <f t="shared" si="208"/>
        <v>#DIV/0!</v>
      </c>
      <c r="BH239" s="153" t="e">
        <f t="shared" si="209"/>
        <v>#DIV/0!</v>
      </c>
      <c r="BI239" s="153" t="e">
        <f t="shared" si="210"/>
        <v>#DIV/0!</v>
      </c>
      <c r="BJ239" s="153" t="e">
        <f t="shared" si="211"/>
        <v>#DIV/0!</v>
      </c>
      <c r="BK239" s="243" t="e">
        <f>AVERAGEIF(BG239:BG248,"&lt;&gt;#¡DIV/0!")</f>
        <v>#DIV/0!</v>
      </c>
      <c r="BL239" s="243" t="e">
        <f t="shared" ref="BL239:BN239" si="230">AVERAGEIF(BH239:BH248,"&lt;&gt;#¡DIV/0!")</f>
        <v>#DIV/0!</v>
      </c>
      <c r="BM239" s="243" t="e">
        <f t="shared" si="230"/>
        <v>#DIV/0!</v>
      </c>
      <c r="BN239" s="243" t="e">
        <f t="shared" si="230"/>
        <v>#DIV/0!</v>
      </c>
      <c r="BO239" s="270" t="e">
        <f t="shared" ref="BO239" si="231">+C239*BK239</f>
        <v>#DIV/0!</v>
      </c>
      <c r="BP239" s="270" t="e">
        <f t="shared" ref="BP239" si="232">+C239*BL239</f>
        <v>#DIV/0!</v>
      </c>
      <c r="BQ239" s="270" t="e">
        <f t="shared" ref="BQ239" si="233">+C239*BM239</f>
        <v>#DIV/0!</v>
      </c>
      <c r="BR239" s="270" t="e">
        <f t="shared" ref="BR239" si="234">+C239*BN239</f>
        <v>#DIV/0!</v>
      </c>
      <c r="BS239" s="245" t="e">
        <f t="shared" ref="BS239" si="235">SUM(BO239:BR248)</f>
        <v>#DIV/0!</v>
      </c>
    </row>
    <row r="240" spans="1:71" s="2" customFormat="1" x14ac:dyDescent="0.25">
      <c r="A240" s="248"/>
      <c r="B240" s="252"/>
      <c r="C240" s="255"/>
      <c r="D240" s="259"/>
      <c r="E240" s="82"/>
      <c r="F240" s="197"/>
      <c r="G240" s="278"/>
      <c r="H240" s="112"/>
      <c r="I240" s="113"/>
      <c r="J240" s="113"/>
      <c r="K240" s="113"/>
      <c r="L240" s="235"/>
      <c r="M240" s="94"/>
      <c r="N240" s="79">
        <v>2</v>
      </c>
      <c r="O240" s="15"/>
      <c r="P240" s="16"/>
      <c r="Q240" s="16"/>
      <c r="R240" s="56"/>
      <c r="S240" s="119"/>
      <c r="T240" s="120"/>
      <c r="U240" s="120"/>
      <c r="V240" s="121"/>
      <c r="W240" s="75"/>
      <c r="X240" s="17"/>
      <c r="Y240" s="18"/>
      <c r="Z240" s="18"/>
      <c r="AA240" s="18"/>
      <c r="AB240" s="208"/>
      <c r="AC240" s="132"/>
      <c r="AD240" s="133"/>
      <c r="AE240" s="133"/>
      <c r="AF240" s="134"/>
      <c r="AH240" s="229"/>
      <c r="AI240" s="232"/>
      <c r="AJ240" s="97"/>
      <c r="AK240" s="19" t="e">
        <f t="shared" si="188"/>
        <v>#DIV/0!</v>
      </c>
      <c r="AL240" s="140" t="e">
        <f t="shared" si="189"/>
        <v>#DIV/0!</v>
      </c>
      <c r="AM240" s="140" t="e">
        <f t="shared" si="190"/>
        <v>#DIV/0!</v>
      </c>
      <c r="AN240" s="140" t="e">
        <f t="shared" si="191"/>
        <v>#DIV/0!</v>
      </c>
      <c r="AO240" s="31" t="e">
        <f t="shared" si="192"/>
        <v>#DIV/0!</v>
      </c>
      <c r="AP240" s="31" t="e">
        <f t="shared" si="193"/>
        <v>#DIV/0!</v>
      </c>
      <c r="AQ240" s="31" t="e">
        <f t="shared" si="194"/>
        <v>#DIV/0!</v>
      </c>
      <c r="AR240" s="31" t="e">
        <f t="shared" si="195"/>
        <v>#DIV/0!</v>
      </c>
      <c r="AS240" s="20" t="e">
        <f t="shared" si="196"/>
        <v>#DIV/0!</v>
      </c>
      <c r="AT240" s="20" t="e">
        <f t="shared" si="197"/>
        <v>#DIV/0!</v>
      </c>
      <c r="AU240" s="20" t="e">
        <f t="shared" si="198"/>
        <v>#DIV/0!</v>
      </c>
      <c r="AV240" s="20" t="e">
        <f t="shared" si="199"/>
        <v>#DIV/0!</v>
      </c>
      <c r="AW240" s="21">
        <v>0.2</v>
      </c>
      <c r="AX240" s="21">
        <v>0.8</v>
      </c>
      <c r="AY240" s="20" t="e">
        <f t="shared" si="200"/>
        <v>#DIV/0!</v>
      </c>
      <c r="AZ240" s="20" t="e">
        <f t="shared" si="201"/>
        <v>#DIV/0!</v>
      </c>
      <c r="BA240" s="20" t="e">
        <f t="shared" si="202"/>
        <v>#DIV/0!</v>
      </c>
      <c r="BB240" s="20" t="e">
        <f t="shared" si="203"/>
        <v>#DIV/0!</v>
      </c>
      <c r="BC240" s="20" t="e">
        <f t="shared" si="204"/>
        <v>#DIV/0!</v>
      </c>
      <c r="BD240" s="20" t="e">
        <f t="shared" si="205"/>
        <v>#DIV/0!</v>
      </c>
      <c r="BE240" s="20" t="e">
        <f t="shared" si="206"/>
        <v>#DIV/0!</v>
      </c>
      <c r="BF240" s="20" t="e">
        <f t="shared" si="207"/>
        <v>#DIV/0!</v>
      </c>
      <c r="BG240" s="154" t="e">
        <f t="shared" si="208"/>
        <v>#DIV/0!</v>
      </c>
      <c r="BH240" s="154" t="e">
        <f t="shared" si="209"/>
        <v>#DIV/0!</v>
      </c>
      <c r="BI240" s="154" t="e">
        <f t="shared" si="210"/>
        <v>#DIV/0!</v>
      </c>
      <c r="BJ240" s="154" t="e">
        <f t="shared" si="211"/>
        <v>#DIV/0!</v>
      </c>
      <c r="BK240" s="243"/>
      <c r="BL240" s="243"/>
      <c r="BM240" s="243"/>
      <c r="BN240" s="243"/>
      <c r="BO240" s="271"/>
      <c r="BP240" s="271"/>
      <c r="BQ240" s="271"/>
      <c r="BR240" s="271"/>
      <c r="BS240" s="245"/>
    </row>
    <row r="241" spans="1:71" s="2" customFormat="1" x14ac:dyDescent="0.25">
      <c r="A241" s="248"/>
      <c r="B241" s="252"/>
      <c r="C241" s="255"/>
      <c r="D241" s="259"/>
      <c r="E241" s="82"/>
      <c r="F241" s="197"/>
      <c r="G241" s="278"/>
      <c r="H241" s="112"/>
      <c r="I241" s="113"/>
      <c r="J241" s="113"/>
      <c r="K241" s="113"/>
      <c r="L241" s="235"/>
      <c r="M241" s="94"/>
      <c r="N241" s="79">
        <v>3</v>
      </c>
      <c r="O241" s="15"/>
      <c r="P241" s="16"/>
      <c r="Q241" s="16"/>
      <c r="R241" s="56"/>
      <c r="S241" s="119"/>
      <c r="T241" s="120"/>
      <c r="U241" s="120"/>
      <c r="V241" s="121"/>
      <c r="W241" s="75"/>
      <c r="X241" s="17"/>
      <c r="Y241" s="18"/>
      <c r="Z241" s="18"/>
      <c r="AA241" s="18"/>
      <c r="AB241" s="208"/>
      <c r="AC241" s="132"/>
      <c r="AD241" s="133"/>
      <c r="AE241" s="133"/>
      <c r="AF241" s="134"/>
      <c r="AH241" s="229"/>
      <c r="AI241" s="232"/>
      <c r="AJ241" s="97"/>
      <c r="AK241" s="19" t="e">
        <f t="shared" si="188"/>
        <v>#DIV/0!</v>
      </c>
      <c r="AL241" s="140" t="e">
        <f t="shared" si="189"/>
        <v>#DIV/0!</v>
      </c>
      <c r="AM241" s="140" t="e">
        <f t="shared" si="190"/>
        <v>#DIV/0!</v>
      </c>
      <c r="AN241" s="140" t="e">
        <f t="shared" si="191"/>
        <v>#DIV/0!</v>
      </c>
      <c r="AO241" s="31" t="e">
        <f t="shared" si="192"/>
        <v>#DIV/0!</v>
      </c>
      <c r="AP241" s="31" t="e">
        <f t="shared" si="193"/>
        <v>#DIV/0!</v>
      </c>
      <c r="AQ241" s="31" t="e">
        <f t="shared" si="194"/>
        <v>#DIV/0!</v>
      </c>
      <c r="AR241" s="31" t="e">
        <f t="shared" si="195"/>
        <v>#DIV/0!</v>
      </c>
      <c r="AS241" s="20" t="e">
        <f t="shared" si="196"/>
        <v>#DIV/0!</v>
      </c>
      <c r="AT241" s="20" t="e">
        <f t="shared" si="197"/>
        <v>#DIV/0!</v>
      </c>
      <c r="AU241" s="20" t="e">
        <f t="shared" si="198"/>
        <v>#DIV/0!</v>
      </c>
      <c r="AV241" s="20" t="e">
        <f t="shared" si="199"/>
        <v>#DIV/0!</v>
      </c>
      <c r="AW241" s="21">
        <v>0.2</v>
      </c>
      <c r="AX241" s="21">
        <v>0.8</v>
      </c>
      <c r="AY241" s="20" t="e">
        <f t="shared" si="200"/>
        <v>#DIV/0!</v>
      </c>
      <c r="AZ241" s="20" t="e">
        <f t="shared" si="201"/>
        <v>#DIV/0!</v>
      </c>
      <c r="BA241" s="20" t="e">
        <f t="shared" si="202"/>
        <v>#DIV/0!</v>
      </c>
      <c r="BB241" s="20" t="e">
        <f t="shared" si="203"/>
        <v>#DIV/0!</v>
      </c>
      <c r="BC241" s="20" t="e">
        <f t="shared" si="204"/>
        <v>#DIV/0!</v>
      </c>
      <c r="BD241" s="20" t="e">
        <f t="shared" si="205"/>
        <v>#DIV/0!</v>
      </c>
      <c r="BE241" s="20" t="e">
        <f t="shared" si="206"/>
        <v>#DIV/0!</v>
      </c>
      <c r="BF241" s="20" t="e">
        <f t="shared" si="207"/>
        <v>#DIV/0!</v>
      </c>
      <c r="BG241" s="154" t="e">
        <f t="shared" si="208"/>
        <v>#DIV/0!</v>
      </c>
      <c r="BH241" s="154" t="e">
        <f t="shared" si="209"/>
        <v>#DIV/0!</v>
      </c>
      <c r="BI241" s="154" t="e">
        <f t="shared" si="210"/>
        <v>#DIV/0!</v>
      </c>
      <c r="BJ241" s="154" t="e">
        <f t="shared" si="211"/>
        <v>#DIV/0!</v>
      </c>
      <c r="BK241" s="243"/>
      <c r="BL241" s="243"/>
      <c r="BM241" s="243"/>
      <c r="BN241" s="243"/>
      <c r="BO241" s="271"/>
      <c r="BP241" s="271"/>
      <c r="BQ241" s="271"/>
      <c r="BR241" s="271"/>
      <c r="BS241" s="245"/>
    </row>
    <row r="242" spans="1:71" s="2" customFormat="1" x14ac:dyDescent="0.25">
      <c r="A242" s="248"/>
      <c r="B242" s="252"/>
      <c r="C242" s="255"/>
      <c r="D242" s="259"/>
      <c r="E242" s="82"/>
      <c r="F242" s="197"/>
      <c r="G242" s="278"/>
      <c r="H242" s="112"/>
      <c r="I242" s="113"/>
      <c r="J242" s="113"/>
      <c r="K242" s="113"/>
      <c r="L242" s="235"/>
      <c r="M242" s="94"/>
      <c r="N242" s="79">
        <v>4</v>
      </c>
      <c r="O242" s="15"/>
      <c r="P242" s="16"/>
      <c r="Q242" s="16"/>
      <c r="R242" s="56"/>
      <c r="S242" s="119"/>
      <c r="T242" s="120"/>
      <c r="U242" s="120"/>
      <c r="V242" s="121"/>
      <c r="W242" s="75"/>
      <c r="X242" s="17"/>
      <c r="Y242" s="18"/>
      <c r="Z242" s="18"/>
      <c r="AA242" s="18"/>
      <c r="AB242" s="208"/>
      <c r="AC242" s="132"/>
      <c r="AD242" s="133"/>
      <c r="AE242" s="133"/>
      <c r="AF242" s="134"/>
      <c r="AH242" s="229"/>
      <c r="AI242" s="232"/>
      <c r="AJ242" s="97"/>
      <c r="AK242" s="19" t="e">
        <f t="shared" si="188"/>
        <v>#DIV/0!</v>
      </c>
      <c r="AL242" s="140" t="e">
        <f t="shared" si="189"/>
        <v>#DIV/0!</v>
      </c>
      <c r="AM242" s="140" t="e">
        <f t="shared" si="190"/>
        <v>#DIV/0!</v>
      </c>
      <c r="AN242" s="140" t="e">
        <f t="shared" si="191"/>
        <v>#DIV/0!</v>
      </c>
      <c r="AO242" s="31" t="e">
        <f t="shared" si="192"/>
        <v>#DIV/0!</v>
      </c>
      <c r="AP242" s="31" t="e">
        <f t="shared" si="193"/>
        <v>#DIV/0!</v>
      </c>
      <c r="AQ242" s="31" t="e">
        <f t="shared" si="194"/>
        <v>#DIV/0!</v>
      </c>
      <c r="AR242" s="31" t="e">
        <f t="shared" si="195"/>
        <v>#DIV/0!</v>
      </c>
      <c r="AS242" s="20" t="e">
        <f t="shared" si="196"/>
        <v>#DIV/0!</v>
      </c>
      <c r="AT242" s="20" t="e">
        <f t="shared" si="197"/>
        <v>#DIV/0!</v>
      </c>
      <c r="AU242" s="20" t="e">
        <f t="shared" si="198"/>
        <v>#DIV/0!</v>
      </c>
      <c r="AV242" s="20" t="e">
        <f t="shared" si="199"/>
        <v>#DIV/0!</v>
      </c>
      <c r="AW242" s="21">
        <v>0.2</v>
      </c>
      <c r="AX242" s="21">
        <v>0.8</v>
      </c>
      <c r="AY242" s="20" t="e">
        <f t="shared" si="200"/>
        <v>#DIV/0!</v>
      </c>
      <c r="AZ242" s="20" t="e">
        <f t="shared" si="201"/>
        <v>#DIV/0!</v>
      </c>
      <c r="BA242" s="20" t="e">
        <f t="shared" si="202"/>
        <v>#DIV/0!</v>
      </c>
      <c r="BB242" s="20" t="e">
        <f t="shared" si="203"/>
        <v>#DIV/0!</v>
      </c>
      <c r="BC242" s="20" t="e">
        <f t="shared" si="204"/>
        <v>#DIV/0!</v>
      </c>
      <c r="BD242" s="20" t="e">
        <f t="shared" si="205"/>
        <v>#DIV/0!</v>
      </c>
      <c r="BE242" s="20" t="e">
        <f t="shared" si="206"/>
        <v>#DIV/0!</v>
      </c>
      <c r="BF242" s="20" t="e">
        <f t="shared" si="207"/>
        <v>#DIV/0!</v>
      </c>
      <c r="BG242" s="154" t="e">
        <f t="shared" si="208"/>
        <v>#DIV/0!</v>
      </c>
      <c r="BH242" s="154" t="e">
        <f t="shared" si="209"/>
        <v>#DIV/0!</v>
      </c>
      <c r="BI242" s="154" t="e">
        <f t="shared" si="210"/>
        <v>#DIV/0!</v>
      </c>
      <c r="BJ242" s="154" t="e">
        <f t="shared" si="211"/>
        <v>#DIV/0!</v>
      </c>
      <c r="BK242" s="243"/>
      <c r="BL242" s="243"/>
      <c r="BM242" s="243"/>
      <c r="BN242" s="243"/>
      <c r="BO242" s="271"/>
      <c r="BP242" s="271"/>
      <c r="BQ242" s="271"/>
      <c r="BR242" s="271"/>
      <c r="BS242" s="245"/>
    </row>
    <row r="243" spans="1:71" s="2" customFormat="1" x14ac:dyDescent="0.25">
      <c r="A243" s="248"/>
      <c r="B243" s="252"/>
      <c r="C243" s="255"/>
      <c r="D243" s="259"/>
      <c r="E243" s="82"/>
      <c r="F243" s="197"/>
      <c r="G243" s="278"/>
      <c r="H243" s="112"/>
      <c r="I243" s="113"/>
      <c r="J243" s="113"/>
      <c r="K243" s="113"/>
      <c r="L243" s="235"/>
      <c r="M243" s="94"/>
      <c r="N243" s="79">
        <v>5</v>
      </c>
      <c r="O243" s="15"/>
      <c r="P243" s="16"/>
      <c r="Q243" s="16"/>
      <c r="R243" s="56"/>
      <c r="S243" s="119"/>
      <c r="T243" s="120"/>
      <c r="U243" s="120"/>
      <c r="V243" s="121"/>
      <c r="W243" s="75"/>
      <c r="X243" s="17"/>
      <c r="Y243" s="18"/>
      <c r="Z243" s="18"/>
      <c r="AA243" s="18"/>
      <c r="AB243" s="208"/>
      <c r="AC243" s="132"/>
      <c r="AD243" s="133"/>
      <c r="AE243" s="133"/>
      <c r="AF243" s="134"/>
      <c r="AH243" s="229"/>
      <c r="AI243" s="232"/>
      <c r="AJ243" s="97"/>
      <c r="AK243" s="19" t="e">
        <f t="shared" si="188"/>
        <v>#DIV/0!</v>
      </c>
      <c r="AL243" s="140" t="e">
        <f t="shared" si="189"/>
        <v>#DIV/0!</v>
      </c>
      <c r="AM243" s="140" t="e">
        <f t="shared" si="190"/>
        <v>#DIV/0!</v>
      </c>
      <c r="AN243" s="140" t="e">
        <f t="shared" si="191"/>
        <v>#DIV/0!</v>
      </c>
      <c r="AO243" s="31" t="e">
        <f t="shared" si="192"/>
        <v>#DIV/0!</v>
      </c>
      <c r="AP243" s="31" t="e">
        <f t="shared" si="193"/>
        <v>#DIV/0!</v>
      </c>
      <c r="AQ243" s="31" t="e">
        <f t="shared" si="194"/>
        <v>#DIV/0!</v>
      </c>
      <c r="AR243" s="31" t="e">
        <f t="shared" si="195"/>
        <v>#DIV/0!</v>
      </c>
      <c r="AS243" s="20" t="e">
        <f t="shared" si="196"/>
        <v>#DIV/0!</v>
      </c>
      <c r="AT243" s="20" t="e">
        <f t="shared" si="197"/>
        <v>#DIV/0!</v>
      </c>
      <c r="AU243" s="20" t="e">
        <f t="shared" si="198"/>
        <v>#DIV/0!</v>
      </c>
      <c r="AV243" s="20" t="e">
        <f t="shared" si="199"/>
        <v>#DIV/0!</v>
      </c>
      <c r="AW243" s="21">
        <v>0.2</v>
      </c>
      <c r="AX243" s="21">
        <v>0.8</v>
      </c>
      <c r="AY243" s="20" t="e">
        <f t="shared" si="200"/>
        <v>#DIV/0!</v>
      </c>
      <c r="AZ243" s="20" t="e">
        <f t="shared" si="201"/>
        <v>#DIV/0!</v>
      </c>
      <c r="BA243" s="20" t="e">
        <f t="shared" si="202"/>
        <v>#DIV/0!</v>
      </c>
      <c r="BB243" s="20" t="e">
        <f t="shared" si="203"/>
        <v>#DIV/0!</v>
      </c>
      <c r="BC243" s="20" t="e">
        <f t="shared" si="204"/>
        <v>#DIV/0!</v>
      </c>
      <c r="BD243" s="20" t="e">
        <f t="shared" si="205"/>
        <v>#DIV/0!</v>
      </c>
      <c r="BE243" s="20" t="e">
        <f t="shared" si="206"/>
        <v>#DIV/0!</v>
      </c>
      <c r="BF243" s="20" t="e">
        <f t="shared" si="207"/>
        <v>#DIV/0!</v>
      </c>
      <c r="BG243" s="154" t="e">
        <f t="shared" si="208"/>
        <v>#DIV/0!</v>
      </c>
      <c r="BH243" s="154" t="e">
        <f t="shared" si="209"/>
        <v>#DIV/0!</v>
      </c>
      <c r="BI243" s="154" t="e">
        <f t="shared" si="210"/>
        <v>#DIV/0!</v>
      </c>
      <c r="BJ243" s="154" t="e">
        <f t="shared" si="211"/>
        <v>#DIV/0!</v>
      </c>
      <c r="BK243" s="243"/>
      <c r="BL243" s="243"/>
      <c r="BM243" s="243"/>
      <c r="BN243" s="243"/>
      <c r="BO243" s="271"/>
      <c r="BP243" s="271"/>
      <c r="BQ243" s="271"/>
      <c r="BR243" s="271"/>
      <c r="BS243" s="245"/>
    </row>
    <row r="244" spans="1:71" s="2" customFormat="1" x14ac:dyDescent="0.25">
      <c r="A244" s="248"/>
      <c r="B244" s="252"/>
      <c r="C244" s="255"/>
      <c r="D244" s="259"/>
      <c r="E244" s="82"/>
      <c r="F244" s="197"/>
      <c r="G244" s="278"/>
      <c r="H244" s="112"/>
      <c r="I244" s="113"/>
      <c r="J244" s="113"/>
      <c r="K244" s="113"/>
      <c r="L244" s="235"/>
      <c r="M244" s="94"/>
      <c r="N244" s="79">
        <v>6</v>
      </c>
      <c r="O244" s="15"/>
      <c r="P244" s="16"/>
      <c r="Q244" s="16"/>
      <c r="R244" s="56"/>
      <c r="S244" s="119"/>
      <c r="T244" s="120"/>
      <c r="U244" s="120"/>
      <c r="V244" s="121"/>
      <c r="W244" s="75"/>
      <c r="X244" s="17"/>
      <c r="Y244" s="18"/>
      <c r="Z244" s="18"/>
      <c r="AA244" s="18"/>
      <c r="AB244" s="208"/>
      <c r="AC244" s="132"/>
      <c r="AD244" s="133"/>
      <c r="AE244" s="133"/>
      <c r="AF244" s="134"/>
      <c r="AH244" s="229"/>
      <c r="AI244" s="232"/>
      <c r="AJ244" s="97"/>
      <c r="AK244" s="19" t="e">
        <f t="shared" si="188"/>
        <v>#DIV/0!</v>
      </c>
      <c r="AL244" s="140" t="e">
        <f t="shared" si="189"/>
        <v>#DIV/0!</v>
      </c>
      <c r="AM244" s="140" t="e">
        <f t="shared" si="190"/>
        <v>#DIV/0!</v>
      </c>
      <c r="AN244" s="140" t="e">
        <f t="shared" si="191"/>
        <v>#DIV/0!</v>
      </c>
      <c r="AO244" s="31" t="e">
        <f t="shared" si="192"/>
        <v>#DIV/0!</v>
      </c>
      <c r="AP244" s="31" t="e">
        <f t="shared" si="193"/>
        <v>#DIV/0!</v>
      </c>
      <c r="AQ244" s="31" t="e">
        <f t="shared" si="194"/>
        <v>#DIV/0!</v>
      </c>
      <c r="AR244" s="31" t="e">
        <f t="shared" si="195"/>
        <v>#DIV/0!</v>
      </c>
      <c r="AS244" s="20" t="e">
        <f t="shared" si="196"/>
        <v>#DIV/0!</v>
      </c>
      <c r="AT244" s="20" t="e">
        <f t="shared" si="197"/>
        <v>#DIV/0!</v>
      </c>
      <c r="AU244" s="20" t="e">
        <f t="shared" si="198"/>
        <v>#DIV/0!</v>
      </c>
      <c r="AV244" s="20" t="e">
        <f t="shared" si="199"/>
        <v>#DIV/0!</v>
      </c>
      <c r="AW244" s="21">
        <v>0.2</v>
      </c>
      <c r="AX244" s="21">
        <v>0.8</v>
      </c>
      <c r="AY244" s="20" t="e">
        <f t="shared" si="200"/>
        <v>#DIV/0!</v>
      </c>
      <c r="AZ244" s="20" t="e">
        <f t="shared" si="201"/>
        <v>#DIV/0!</v>
      </c>
      <c r="BA244" s="20" t="e">
        <f t="shared" si="202"/>
        <v>#DIV/0!</v>
      </c>
      <c r="BB244" s="20" t="e">
        <f t="shared" si="203"/>
        <v>#DIV/0!</v>
      </c>
      <c r="BC244" s="20" t="e">
        <f t="shared" si="204"/>
        <v>#DIV/0!</v>
      </c>
      <c r="BD244" s="20" t="e">
        <f t="shared" si="205"/>
        <v>#DIV/0!</v>
      </c>
      <c r="BE244" s="20" t="e">
        <f t="shared" si="206"/>
        <v>#DIV/0!</v>
      </c>
      <c r="BF244" s="20" t="e">
        <f t="shared" si="207"/>
        <v>#DIV/0!</v>
      </c>
      <c r="BG244" s="154" t="e">
        <f t="shared" si="208"/>
        <v>#DIV/0!</v>
      </c>
      <c r="BH244" s="154" t="e">
        <f t="shared" si="209"/>
        <v>#DIV/0!</v>
      </c>
      <c r="BI244" s="154" t="e">
        <f t="shared" si="210"/>
        <v>#DIV/0!</v>
      </c>
      <c r="BJ244" s="154" t="e">
        <f t="shared" si="211"/>
        <v>#DIV/0!</v>
      </c>
      <c r="BK244" s="243"/>
      <c r="BL244" s="243"/>
      <c r="BM244" s="243"/>
      <c r="BN244" s="243"/>
      <c r="BO244" s="271"/>
      <c r="BP244" s="271"/>
      <c r="BQ244" s="271"/>
      <c r="BR244" s="271"/>
      <c r="BS244" s="245"/>
    </row>
    <row r="245" spans="1:71" s="2" customFormat="1" x14ac:dyDescent="0.25">
      <c r="A245" s="248"/>
      <c r="B245" s="252"/>
      <c r="C245" s="255"/>
      <c r="D245" s="259"/>
      <c r="E245" s="82"/>
      <c r="F245" s="197"/>
      <c r="G245" s="278"/>
      <c r="H245" s="112"/>
      <c r="I245" s="113"/>
      <c r="J245" s="113"/>
      <c r="K245" s="113"/>
      <c r="L245" s="235"/>
      <c r="M245" s="94"/>
      <c r="N245" s="79">
        <v>7</v>
      </c>
      <c r="O245" s="15"/>
      <c r="P245" s="16"/>
      <c r="Q245" s="16"/>
      <c r="R245" s="56"/>
      <c r="S245" s="119"/>
      <c r="T245" s="120"/>
      <c r="U245" s="120"/>
      <c r="V245" s="121"/>
      <c r="W245" s="75"/>
      <c r="X245" s="17"/>
      <c r="Y245" s="18"/>
      <c r="Z245" s="18"/>
      <c r="AA245" s="18"/>
      <c r="AB245" s="208"/>
      <c r="AC245" s="132"/>
      <c r="AD245" s="133"/>
      <c r="AE245" s="133"/>
      <c r="AF245" s="134"/>
      <c r="AH245" s="229"/>
      <c r="AI245" s="232"/>
      <c r="AJ245" s="97"/>
      <c r="AK245" s="19" t="e">
        <f t="shared" si="188"/>
        <v>#DIV/0!</v>
      </c>
      <c r="AL245" s="140" t="e">
        <f t="shared" si="189"/>
        <v>#DIV/0!</v>
      </c>
      <c r="AM245" s="140" t="e">
        <f t="shared" si="190"/>
        <v>#DIV/0!</v>
      </c>
      <c r="AN245" s="140" t="e">
        <f t="shared" si="191"/>
        <v>#DIV/0!</v>
      </c>
      <c r="AO245" s="31" t="e">
        <f t="shared" si="192"/>
        <v>#DIV/0!</v>
      </c>
      <c r="AP245" s="31" t="e">
        <f t="shared" si="193"/>
        <v>#DIV/0!</v>
      </c>
      <c r="AQ245" s="31" t="e">
        <f t="shared" si="194"/>
        <v>#DIV/0!</v>
      </c>
      <c r="AR245" s="31" t="e">
        <f t="shared" si="195"/>
        <v>#DIV/0!</v>
      </c>
      <c r="AS245" s="20" t="e">
        <f t="shared" si="196"/>
        <v>#DIV/0!</v>
      </c>
      <c r="AT245" s="20" t="e">
        <f t="shared" si="197"/>
        <v>#DIV/0!</v>
      </c>
      <c r="AU245" s="20" t="e">
        <f t="shared" si="198"/>
        <v>#DIV/0!</v>
      </c>
      <c r="AV245" s="20" t="e">
        <f t="shared" si="199"/>
        <v>#DIV/0!</v>
      </c>
      <c r="AW245" s="21">
        <v>0.2</v>
      </c>
      <c r="AX245" s="21">
        <v>0.8</v>
      </c>
      <c r="AY245" s="20" t="e">
        <f t="shared" si="200"/>
        <v>#DIV/0!</v>
      </c>
      <c r="AZ245" s="20" t="e">
        <f t="shared" si="201"/>
        <v>#DIV/0!</v>
      </c>
      <c r="BA245" s="20" t="e">
        <f t="shared" si="202"/>
        <v>#DIV/0!</v>
      </c>
      <c r="BB245" s="20" t="e">
        <f t="shared" si="203"/>
        <v>#DIV/0!</v>
      </c>
      <c r="BC245" s="20" t="e">
        <f t="shared" si="204"/>
        <v>#DIV/0!</v>
      </c>
      <c r="BD245" s="20" t="e">
        <f t="shared" si="205"/>
        <v>#DIV/0!</v>
      </c>
      <c r="BE245" s="20" t="e">
        <f t="shared" si="206"/>
        <v>#DIV/0!</v>
      </c>
      <c r="BF245" s="20" t="e">
        <f t="shared" si="207"/>
        <v>#DIV/0!</v>
      </c>
      <c r="BG245" s="154" t="e">
        <f t="shared" si="208"/>
        <v>#DIV/0!</v>
      </c>
      <c r="BH245" s="154" t="e">
        <f t="shared" si="209"/>
        <v>#DIV/0!</v>
      </c>
      <c r="BI245" s="154" t="e">
        <f t="shared" si="210"/>
        <v>#DIV/0!</v>
      </c>
      <c r="BJ245" s="154" t="e">
        <f t="shared" si="211"/>
        <v>#DIV/0!</v>
      </c>
      <c r="BK245" s="243"/>
      <c r="BL245" s="243"/>
      <c r="BM245" s="243"/>
      <c r="BN245" s="243"/>
      <c r="BO245" s="271"/>
      <c r="BP245" s="271"/>
      <c r="BQ245" s="271"/>
      <c r="BR245" s="271"/>
      <c r="BS245" s="245"/>
    </row>
    <row r="246" spans="1:71" s="2" customFormat="1" x14ac:dyDescent="0.25">
      <c r="A246" s="248"/>
      <c r="B246" s="252"/>
      <c r="C246" s="255"/>
      <c r="D246" s="259"/>
      <c r="E246" s="82"/>
      <c r="F246" s="197"/>
      <c r="G246" s="278"/>
      <c r="H246" s="112"/>
      <c r="I246" s="113"/>
      <c r="J246" s="113"/>
      <c r="K246" s="113"/>
      <c r="L246" s="235"/>
      <c r="M246" s="94"/>
      <c r="N246" s="79">
        <v>8</v>
      </c>
      <c r="O246" s="15"/>
      <c r="P246" s="16"/>
      <c r="Q246" s="16"/>
      <c r="R246" s="56"/>
      <c r="S246" s="119"/>
      <c r="T246" s="120"/>
      <c r="U246" s="120"/>
      <c r="V246" s="121"/>
      <c r="W246" s="75"/>
      <c r="X246" s="17"/>
      <c r="Y246" s="18"/>
      <c r="Z246" s="18"/>
      <c r="AA246" s="18"/>
      <c r="AB246" s="208"/>
      <c r="AC246" s="132"/>
      <c r="AD246" s="133"/>
      <c r="AE246" s="133"/>
      <c r="AF246" s="134"/>
      <c r="AH246" s="229"/>
      <c r="AI246" s="232"/>
      <c r="AJ246" s="97"/>
      <c r="AK246" s="19" t="e">
        <f t="shared" si="188"/>
        <v>#DIV/0!</v>
      </c>
      <c r="AL246" s="140" t="e">
        <f t="shared" si="189"/>
        <v>#DIV/0!</v>
      </c>
      <c r="AM246" s="140" t="e">
        <f t="shared" si="190"/>
        <v>#DIV/0!</v>
      </c>
      <c r="AN246" s="140" t="e">
        <f t="shared" si="191"/>
        <v>#DIV/0!</v>
      </c>
      <c r="AO246" s="31" t="e">
        <f t="shared" si="192"/>
        <v>#DIV/0!</v>
      </c>
      <c r="AP246" s="31" t="e">
        <f t="shared" si="193"/>
        <v>#DIV/0!</v>
      </c>
      <c r="AQ246" s="31" t="e">
        <f t="shared" si="194"/>
        <v>#DIV/0!</v>
      </c>
      <c r="AR246" s="31" t="e">
        <f t="shared" si="195"/>
        <v>#DIV/0!</v>
      </c>
      <c r="AS246" s="20" t="e">
        <f t="shared" si="196"/>
        <v>#DIV/0!</v>
      </c>
      <c r="AT246" s="20" t="e">
        <f t="shared" si="197"/>
        <v>#DIV/0!</v>
      </c>
      <c r="AU246" s="20" t="e">
        <f t="shared" si="198"/>
        <v>#DIV/0!</v>
      </c>
      <c r="AV246" s="20" t="e">
        <f t="shared" si="199"/>
        <v>#DIV/0!</v>
      </c>
      <c r="AW246" s="21">
        <v>0.2</v>
      </c>
      <c r="AX246" s="21">
        <v>0.8</v>
      </c>
      <c r="AY246" s="20" t="e">
        <f t="shared" si="200"/>
        <v>#DIV/0!</v>
      </c>
      <c r="AZ246" s="20" t="e">
        <f t="shared" si="201"/>
        <v>#DIV/0!</v>
      </c>
      <c r="BA246" s="20" t="e">
        <f t="shared" si="202"/>
        <v>#DIV/0!</v>
      </c>
      <c r="BB246" s="20" t="e">
        <f t="shared" si="203"/>
        <v>#DIV/0!</v>
      </c>
      <c r="BC246" s="20" t="e">
        <f t="shared" si="204"/>
        <v>#DIV/0!</v>
      </c>
      <c r="BD246" s="20" t="e">
        <f t="shared" si="205"/>
        <v>#DIV/0!</v>
      </c>
      <c r="BE246" s="20" t="e">
        <f t="shared" si="206"/>
        <v>#DIV/0!</v>
      </c>
      <c r="BF246" s="20" t="e">
        <f t="shared" si="207"/>
        <v>#DIV/0!</v>
      </c>
      <c r="BG246" s="154" t="e">
        <f t="shared" si="208"/>
        <v>#DIV/0!</v>
      </c>
      <c r="BH246" s="154" t="e">
        <f t="shared" si="209"/>
        <v>#DIV/0!</v>
      </c>
      <c r="BI246" s="154" t="e">
        <f t="shared" si="210"/>
        <v>#DIV/0!</v>
      </c>
      <c r="BJ246" s="154" t="e">
        <f t="shared" si="211"/>
        <v>#DIV/0!</v>
      </c>
      <c r="BK246" s="243"/>
      <c r="BL246" s="243"/>
      <c r="BM246" s="243"/>
      <c r="BN246" s="243"/>
      <c r="BO246" s="271"/>
      <c r="BP246" s="271"/>
      <c r="BQ246" s="271"/>
      <c r="BR246" s="271"/>
      <c r="BS246" s="245"/>
    </row>
    <row r="247" spans="1:71" s="2" customFormat="1" x14ac:dyDescent="0.25">
      <c r="A247" s="248"/>
      <c r="B247" s="252"/>
      <c r="C247" s="255"/>
      <c r="D247" s="259"/>
      <c r="E247" s="82"/>
      <c r="F247" s="197"/>
      <c r="G247" s="278"/>
      <c r="H247" s="112"/>
      <c r="I247" s="113"/>
      <c r="J247" s="113"/>
      <c r="K247" s="113"/>
      <c r="L247" s="235"/>
      <c r="M247" s="94"/>
      <c r="N247" s="79">
        <v>9</v>
      </c>
      <c r="O247" s="15"/>
      <c r="P247" s="16"/>
      <c r="Q247" s="16"/>
      <c r="R247" s="56"/>
      <c r="S247" s="119"/>
      <c r="T247" s="120"/>
      <c r="U247" s="120"/>
      <c r="V247" s="121"/>
      <c r="W247" s="75"/>
      <c r="X247" s="17"/>
      <c r="Y247" s="18"/>
      <c r="Z247" s="18"/>
      <c r="AA247" s="18"/>
      <c r="AB247" s="208"/>
      <c r="AC247" s="132"/>
      <c r="AD247" s="133"/>
      <c r="AE247" s="133"/>
      <c r="AF247" s="134"/>
      <c r="AH247" s="229"/>
      <c r="AI247" s="232"/>
      <c r="AJ247" s="97"/>
      <c r="AK247" s="19" t="e">
        <f t="shared" si="188"/>
        <v>#DIV/0!</v>
      </c>
      <c r="AL247" s="140" t="e">
        <f t="shared" si="189"/>
        <v>#DIV/0!</v>
      </c>
      <c r="AM247" s="140" t="e">
        <f t="shared" si="190"/>
        <v>#DIV/0!</v>
      </c>
      <c r="AN247" s="140" t="e">
        <f t="shared" si="191"/>
        <v>#DIV/0!</v>
      </c>
      <c r="AO247" s="31" t="e">
        <f t="shared" si="192"/>
        <v>#DIV/0!</v>
      </c>
      <c r="AP247" s="31" t="e">
        <f t="shared" si="193"/>
        <v>#DIV/0!</v>
      </c>
      <c r="AQ247" s="31" t="e">
        <f t="shared" si="194"/>
        <v>#DIV/0!</v>
      </c>
      <c r="AR247" s="31" t="e">
        <f t="shared" si="195"/>
        <v>#DIV/0!</v>
      </c>
      <c r="AS247" s="20" t="e">
        <f t="shared" si="196"/>
        <v>#DIV/0!</v>
      </c>
      <c r="AT247" s="20" t="e">
        <f t="shared" si="197"/>
        <v>#DIV/0!</v>
      </c>
      <c r="AU247" s="20" t="e">
        <f t="shared" si="198"/>
        <v>#DIV/0!</v>
      </c>
      <c r="AV247" s="20" t="e">
        <f t="shared" si="199"/>
        <v>#DIV/0!</v>
      </c>
      <c r="AW247" s="21">
        <v>0.2</v>
      </c>
      <c r="AX247" s="21">
        <v>0.8</v>
      </c>
      <c r="AY247" s="20" t="e">
        <f t="shared" si="200"/>
        <v>#DIV/0!</v>
      </c>
      <c r="AZ247" s="20" t="e">
        <f t="shared" si="201"/>
        <v>#DIV/0!</v>
      </c>
      <c r="BA247" s="20" t="e">
        <f t="shared" si="202"/>
        <v>#DIV/0!</v>
      </c>
      <c r="BB247" s="20" t="e">
        <f t="shared" si="203"/>
        <v>#DIV/0!</v>
      </c>
      <c r="BC247" s="20" t="e">
        <f t="shared" si="204"/>
        <v>#DIV/0!</v>
      </c>
      <c r="BD247" s="20" t="e">
        <f t="shared" si="205"/>
        <v>#DIV/0!</v>
      </c>
      <c r="BE247" s="20" t="e">
        <f t="shared" si="206"/>
        <v>#DIV/0!</v>
      </c>
      <c r="BF247" s="20" t="e">
        <f t="shared" si="207"/>
        <v>#DIV/0!</v>
      </c>
      <c r="BG247" s="154" t="e">
        <f t="shared" si="208"/>
        <v>#DIV/0!</v>
      </c>
      <c r="BH247" s="154" t="e">
        <f t="shared" si="209"/>
        <v>#DIV/0!</v>
      </c>
      <c r="BI247" s="154" t="e">
        <f t="shared" si="210"/>
        <v>#DIV/0!</v>
      </c>
      <c r="BJ247" s="154" t="e">
        <f t="shared" si="211"/>
        <v>#DIV/0!</v>
      </c>
      <c r="BK247" s="243"/>
      <c r="BL247" s="243"/>
      <c r="BM247" s="243"/>
      <c r="BN247" s="243"/>
      <c r="BO247" s="271"/>
      <c r="BP247" s="271"/>
      <c r="BQ247" s="271"/>
      <c r="BR247" s="271"/>
      <c r="BS247" s="245"/>
    </row>
    <row r="248" spans="1:71" s="2" customFormat="1" ht="17.25" thickBot="1" x14ac:dyDescent="0.3">
      <c r="A248" s="250"/>
      <c r="B248" s="253"/>
      <c r="C248" s="257"/>
      <c r="D248" s="261"/>
      <c r="E248" s="84"/>
      <c r="F248" s="198"/>
      <c r="G248" s="279"/>
      <c r="H248" s="114"/>
      <c r="I248" s="115"/>
      <c r="J248" s="115"/>
      <c r="K248" s="115"/>
      <c r="L248" s="236"/>
      <c r="M248" s="94"/>
      <c r="N248" s="80">
        <v>10</v>
      </c>
      <c r="O248" s="49"/>
      <c r="P248" s="33"/>
      <c r="Q248" s="33"/>
      <c r="R248" s="87"/>
      <c r="S248" s="122"/>
      <c r="T248" s="123"/>
      <c r="U248" s="123"/>
      <c r="V248" s="124"/>
      <c r="W248" s="75"/>
      <c r="X248" s="34"/>
      <c r="Y248" s="36"/>
      <c r="Z248" s="36"/>
      <c r="AA248" s="36"/>
      <c r="AB248" s="210"/>
      <c r="AC248" s="135"/>
      <c r="AD248" s="136"/>
      <c r="AE248" s="136"/>
      <c r="AF248" s="137"/>
      <c r="AH248" s="230"/>
      <c r="AI248" s="233"/>
      <c r="AJ248" s="97"/>
      <c r="AK248" s="37" t="e">
        <f t="shared" si="188"/>
        <v>#DIV/0!</v>
      </c>
      <c r="AL248" s="143" t="e">
        <f t="shared" si="189"/>
        <v>#DIV/0!</v>
      </c>
      <c r="AM248" s="143" t="e">
        <f t="shared" si="190"/>
        <v>#DIV/0!</v>
      </c>
      <c r="AN248" s="143" t="e">
        <f t="shared" si="191"/>
        <v>#DIV/0!</v>
      </c>
      <c r="AO248" s="38" t="e">
        <f t="shared" si="192"/>
        <v>#DIV/0!</v>
      </c>
      <c r="AP248" s="38" t="e">
        <f t="shared" si="193"/>
        <v>#DIV/0!</v>
      </c>
      <c r="AQ248" s="38" t="e">
        <f t="shared" si="194"/>
        <v>#DIV/0!</v>
      </c>
      <c r="AR248" s="38" t="e">
        <f t="shared" si="195"/>
        <v>#DIV/0!</v>
      </c>
      <c r="AS248" s="39" t="e">
        <f t="shared" si="196"/>
        <v>#DIV/0!</v>
      </c>
      <c r="AT248" s="39" t="e">
        <f t="shared" si="197"/>
        <v>#DIV/0!</v>
      </c>
      <c r="AU248" s="39" t="e">
        <f t="shared" si="198"/>
        <v>#DIV/0!</v>
      </c>
      <c r="AV248" s="39" t="e">
        <f t="shared" si="199"/>
        <v>#DIV/0!</v>
      </c>
      <c r="AW248" s="40">
        <v>0.2</v>
      </c>
      <c r="AX248" s="40">
        <v>0.8</v>
      </c>
      <c r="AY248" s="39" t="e">
        <f t="shared" si="200"/>
        <v>#DIV/0!</v>
      </c>
      <c r="AZ248" s="39" t="e">
        <f t="shared" si="201"/>
        <v>#DIV/0!</v>
      </c>
      <c r="BA248" s="39" t="e">
        <f t="shared" si="202"/>
        <v>#DIV/0!</v>
      </c>
      <c r="BB248" s="39" t="e">
        <f t="shared" si="203"/>
        <v>#DIV/0!</v>
      </c>
      <c r="BC248" s="39" t="e">
        <f t="shared" si="204"/>
        <v>#DIV/0!</v>
      </c>
      <c r="BD248" s="39" t="e">
        <f t="shared" si="205"/>
        <v>#DIV/0!</v>
      </c>
      <c r="BE248" s="39" t="e">
        <f t="shared" si="206"/>
        <v>#DIV/0!</v>
      </c>
      <c r="BF248" s="39" t="e">
        <f t="shared" si="207"/>
        <v>#DIV/0!</v>
      </c>
      <c r="BG248" s="155" t="e">
        <f t="shared" si="208"/>
        <v>#DIV/0!</v>
      </c>
      <c r="BH248" s="155" t="e">
        <f t="shared" si="209"/>
        <v>#DIV/0!</v>
      </c>
      <c r="BI248" s="155" t="e">
        <f t="shared" si="210"/>
        <v>#DIV/0!</v>
      </c>
      <c r="BJ248" s="155" t="e">
        <f t="shared" si="211"/>
        <v>#DIV/0!</v>
      </c>
      <c r="BK248" s="244"/>
      <c r="BL248" s="244"/>
      <c r="BM248" s="244"/>
      <c r="BN248" s="244"/>
      <c r="BO248" s="272"/>
      <c r="BP248" s="272"/>
      <c r="BQ248" s="272"/>
      <c r="BR248" s="272"/>
      <c r="BS248" s="246"/>
    </row>
    <row r="249" spans="1:71" s="2" customFormat="1" x14ac:dyDescent="0.25">
      <c r="A249" s="273">
        <v>25</v>
      </c>
      <c r="B249" s="251"/>
      <c r="C249" s="274"/>
      <c r="D249" s="275"/>
      <c r="E249" s="81"/>
      <c r="F249" s="23"/>
      <c r="G249" s="277"/>
      <c r="H249" s="110"/>
      <c r="I249" s="111"/>
      <c r="J249" s="111"/>
      <c r="K249" s="111"/>
      <c r="L249" s="234"/>
      <c r="M249" s="75"/>
      <c r="N249" s="78">
        <v>1</v>
      </c>
      <c r="O249" s="7"/>
      <c r="P249" s="8"/>
      <c r="Q249" s="8"/>
      <c r="R249" s="55"/>
      <c r="S249" s="116"/>
      <c r="T249" s="117"/>
      <c r="U249" s="117"/>
      <c r="V249" s="118"/>
      <c r="W249" s="75"/>
      <c r="X249" s="9"/>
      <c r="Y249" s="10"/>
      <c r="Z249" s="10"/>
      <c r="AA249" s="10"/>
      <c r="AB249" s="207"/>
      <c r="AC249" s="129"/>
      <c r="AD249" s="130"/>
      <c r="AE249" s="130"/>
      <c r="AF249" s="131"/>
      <c r="AG249" s="96"/>
      <c r="AH249" s="228"/>
      <c r="AI249" s="231"/>
      <c r="AJ249" s="97"/>
      <c r="AK249" s="11" t="e">
        <f t="shared" si="188"/>
        <v>#DIV/0!</v>
      </c>
      <c r="AL249" s="142" t="e">
        <f t="shared" si="189"/>
        <v>#DIV/0!</v>
      </c>
      <c r="AM249" s="142" t="e">
        <f t="shared" si="190"/>
        <v>#DIV/0!</v>
      </c>
      <c r="AN249" s="142" t="e">
        <f t="shared" si="191"/>
        <v>#DIV/0!</v>
      </c>
      <c r="AO249" s="47" t="e">
        <f t="shared" si="192"/>
        <v>#DIV/0!</v>
      </c>
      <c r="AP249" s="47" t="e">
        <f t="shared" si="193"/>
        <v>#DIV/0!</v>
      </c>
      <c r="AQ249" s="47" t="e">
        <f t="shared" si="194"/>
        <v>#DIV/0!</v>
      </c>
      <c r="AR249" s="47" t="e">
        <f t="shared" si="195"/>
        <v>#DIV/0!</v>
      </c>
      <c r="AS249" s="41" t="e">
        <f t="shared" si="196"/>
        <v>#DIV/0!</v>
      </c>
      <c r="AT249" s="41" t="e">
        <f t="shared" si="197"/>
        <v>#DIV/0!</v>
      </c>
      <c r="AU249" s="41" t="e">
        <f t="shared" si="198"/>
        <v>#DIV/0!</v>
      </c>
      <c r="AV249" s="41" t="e">
        <f t="shared" si="199"/>
        <v>#DIV/0!</v>
      </c>
      <c r="AW249" s="42">
        <v>0.2</v>
      </c>
      <c r="AX249" s="42">
        <v>0.8</v>
      </c>
      <c r="AY249" s="41" t="e">
        <f t="shared" si="200"/>
        <v>#DIV/0!</v>
      </c>
      <c r="AZ249" s="41" t="e">
        <f t="shared" si="201"/>
        <v>#DIV/0!</v>
      </c>
      <c r="BA249" s="41" t="e">
        <f t="shared" si="202"/>
        <v>#DIV/0!</v>
      </c>
      <c r="BB249" s="41" t="e">
        <f t="shared" si="203"/>
        <v>#DIV/0!</v>
      </c>
      <c r="BC249" s="41" t="e">
        <f t="shared" si="204"/>
        <v>#DIV/0!</v>
      </c>
      <c r="BD249" s="41" t="e">
        <f t="shared" si="205"/>
        <v>#DIV/0!</v>
      </c>
      <c r="BE249" s="41" t="e">
        <f t="shared" si="206"/>
        <v>#DIV/0!</v>
      </c>
      <c r="BF249" s="41" t="e">
        <f t="shared" si="207"/>
        <v>#DIV/0!</v>
      </c>
      <c r="BG249" s="156" t="e">
        <f t="shared" si="208"/>
        <v>#DIV/0!</v>
      </c>
      <c r="BH249" s="153" t="e">
        <f t="shared" si="209"/>
        <v>#DIV/0!</v>
      </c>
      <c r="BI249" s="153" t="e">
        <f t="shared" si="210"/>
        <v>#DIV/0!</v>
      </c>
      <c r="BJ249" s="153" t="e">
        <f t="shared" si="211"/>
        <v>#DIV/0!</v>
      </c>
      <c r="BK249" s="243" t="e">
        <f>AVERAGEIF(BG249:BG258,"&lt;&gt;#¡DIV/0!")</f>
        <v>#DIV/0!</v>
      </c>
      <c r="BL249" s="243" t="e">
        <f t="shared" ref="BL249:BN249" si="236">AVERAGEIF(BH249:BH258,"&lt;&gt;#¡DIV/0!")</f>
        <v>#DIV/0!</v>
      </c>
      <c r="BM249" s="243" t="e">
        <f t="shared" si="236"/>
        <v>#DIV/0!</v>
      </c>
      <c r="BN249" s="243" t="e">
        <f t="shared" si="236"/>
        <v>#DIV/0!</v>
      </c>
      <c r="BO249" s="270" t="e">
        <f t="shared" ref="BO249" si="237">+C249*BK249</f>
        <v>#DIV/0!</v>
      </c>
      <c r="BP249" s="270" t="e">
        <f t="shared" ref="BP249" si="238">+C249*BL249</f>
        <v>#DIV/0!</v>
      </c>
      <c r="BQ249" s="270" t="e">
        <f t="shared" ref="BQ249" si="239">+C249*BM249</f>
        <v>#DIV/0!</v>
      </c>
      <c r="BR249" s="270" t="e">
        <f t="shared" ref="BR249" si="240">+C249*BN249</f>
        <v>#DIV/0!</v>
      </c>
      <c r="BS249" s="245" t="e">
        <f t="shared" ref="BS249" si="241">SUM(BO249:BR258)</f>
        <v>#DIV/0!</v>
      </c>
    </row>
    <row r="250" spans="1:71" s="2" customFormat="1" x14ac:dyDescent="0.25">
      <c r="A250" s="248"/>
      <c r="B250" s="252"/>
      <c r="C250" s="255"/>
      <c r="D250" s="259"/>
      <c r="E250" s="82"/>
      <c r="F250" s="197"/>
      <c r="G250" s="278"/>
      <c r="H250" s="112"/>
      <c r="I250" s="113"/>
      <c r="J250" s="113"/>
      <c r="K250" s="113"/>
      <c r="L250" s="235"/>
      <c r="M250" s="94"/>
      <c r="N250" s="79">
        <v>2</v>
      </c>
      <c r="O250" s="15"/>
      <c r="P250" s="16"/>
      <c r="Q250" s="16"/>
      <c r="R250" s="56"/>
      <c r="S250" s="119"/>
      <c r="T250" s="120"/>
      <c r="U250" s="120"/>
      <c r="V250" s="121"/>
      <c r="W250" s="75"/>
      <c r="X250" s="17"/>
      <c r="Y250" s="18"/>
      <c r="Z250" s="18"/>
      <c r="AA250" s="18"/>
      <c r="AB250" s="208"/>
      <c r="AC250" s="132"/>
      <c r="AD250" s="133"/>
      <c r="AE250" s="133"/>
      <c r="AF250" s="134"/>
      <c r="AH250" s="229"/>
      <c r="AI250" s="232"/>
      <c r="AJ250" s="97"/>
      <c r="AK250" s="19" t="e">
        <f t="shared" si="188"/>
        <v>#DIV/0!</v>
      </c>
      <c r="AL250" s="140" t="e">
        <f t="shared" si="189"/>
        <v>#DIV/0!</v>
      </c>
      <c r="AM250" s="140" t="e">
        <f t="shared" si="190"/>
        <v>#DIV/0!</v>
      </c>
      <c r="AN250" s="140" t="e">
        <f t="shared" si="191"/>
        <v>#DIV/0!</v>
      </c>
      <c r="AO250" s="31" t="e">
        <f t="shared" si="192"/>
        <v>#DIV/0!</v>
      </c>
      <c r="AP250" s="31" t="e">
        <f t="shared" si="193"/>
        <v>#DIV/0!</v>
      </c>
      <c r="AQ250" s="31" t="e">
        <f t="shared" si="194"/>
        <v>#DIV/0!</v>
      </c>
      <c r="AR250" s="31" t="e">
        <f t="shared" si="195"/>
        <v>#DIV/0!</v>
      </c>
      <c r="AS250" s="20" t="e">
        <f t="shared" si="196"/>
        <v>#DIV/0!</v>
      </c>
      <c r="AT250" s="20" t="e">
        <f t="shared" si="197"/>
        <v>#DIV/0!</v>
      </c>
      <c r="AU250" s="20" t="e">
        <f t="shared" si="198"/>
        <v>#DIV/0!</v>
      </c>
      <c r="AV250" s="20" t="e">
        <f t="shared" si="199"/>
        <v>#DIV/0!</v>
      </c>
      <c r="AW250" s="21">
        <v>0.2</v>
      </c>
      <c r="AX250" s="21">
        <v>0.8</v>
      </c>
      <c r="AY250" s="20" t="e">
        <f t="shared" si="200"/>
        <v>#DIV/0!</v>
      </c>
      <c r="AZ250" s="20" t="e">
        <f t="shared" si="201"/>
        <v>#DIV/0!</v>
      </c>
      <c r="BA250" s="20" t="e">
        <f t="shared" si="202"/>
        <v>#DIV/0!</v>
      </c>
      <c r="BB250" s="20" t="e">
        <f t="shared" si="203"/>
        <v>#DIV/0!</v>
      </c>
      <c r="BC250" s="20" t="e">
        <f t="shared" si="204"/>
        <v>#DIV/0!</v>
      </c>
      <c r="BD250" s="20" t="e">
        <f t="shared" si="205"/>
        <v>#DIV/0!</v>
      </c>
      <c r="BE250" s="20" t="e">
        <f t="shared" si="206"/>
        <v>#DIV/0!</v>
      </c>
      <c r="BF250" s="20" t="e">
        <f t="shared" si="207"/>
        <v>#DIV/0!</v>
      </c>
      <c r="BG250" s="154" t="e">
        <f t="shared" si="208"/>
        <v>#DIV/0!</v>
      </c>
      <c r="BH250" s="154" t="e">
        <f t="shared" si="209"/>
        <v>#DIV/0!</v>
      </c>
      <c r="BI250" s="154" t="e">
        <f t="shared" si="210"/>
        <v>#DIV/0!</v>
      </c>
      <c r="BJ250" s="154" t="e">
        <f t="shared" si="211"/>
        <v>#DIV/0!</v>
      </c>
      <c r="BK250" s="243"/>
      <c r="BL250" s="243"/>
      <c r="BM250" s="243"/>
      <c r="BN250" s="243"/>
      <c r="BO250" s="271"/>
      <c r="BP250" s="271"/>
      <c r="BQ250" s="271"/>
      <c r="BR250" s="271"/>
      <c r="BS250" s="245"/>
    </row>
    <row r="251" spans="1:71" s="2" customFormat="1" x14ac:dyDescent="0.25">
      <c r="A251" s="248"/>
      <c r="B251" s="252"/>
      <c r="C251" s="255"/>
      <c r="D251" s="259"/>
      <c r="E251" s="82"/>
      <c r="F251" s="197"/>
      <c r="G251" s="278"/>
      <c r="H251" s="112"/>
      <c r="I251" s="113"/>
      <c r="J251" s="113"/>
      <c r="K251" s="113"/>
      <c r="L251" s="235"/>
      <c r="M251" s="94"/>
      <c r="N251" s="79">
        <v>3</v>
      </c>
      <c r="O251" s="15"/>
      <c r="P251" s="16"/>
      <c r="Q251" s="16"/>
      <c r="R251" s="56"/>
      <c r="S251" s="119"/>
      <c r="T251" s="120"/>
      <c r="U251" s="120"/>
      <c r="V251" s="121"/>
      <c r="W251" s="75"/>
      <c r="X251" s="17"/>
      <c r="Y251" s="18"/>
      <c r="Z251" s="18"/>
      <c r="AA251" s="18"/>
      <c r="AB251" s="208"/>
      <c r="AC251" s="132"/>
      <c r="AD251" s="133"/>
      <c r="AE251" s="133"/>
      <c r="AF251" s="134"/>
      <c r="AH251" s="229"/>
      <c r="AI251" s="232"/>
      <c r="AJ251" s="97"/>
      <c r="AK251" s="19" t="e">
        <f t="shared" si="188"/>
        <v>#DIV/0!</v>
      </c>
      <c r="AL251" s="140" t="e">
        <f t="shared" si="189"/>
        <v>#DIV/0!</v>
      </c>
      <c r="AM251" s="140" t="e">
        <f t="shared" si="190"/>
        <v>#DIV/0!</v>
      </c>
      <c r="AN251" s="140" t="e">
        <f t="shared" si="191"/>
        <v>#DIV/0!</v>
      </c>
      <c r="AO251" s="31" t="e">
        <f t="shared" si="192"/>
        <v>#DIV/0!</v>
      </c>
      <c r="AP251" s="31" t="e">
        <f t="shared" si="193"/>
        <v>#DIV/0!</v>
      </c>
      <c r="AQ251" s="31" t="e">
        <f t="shared" si="194"/>
        <v>#DIV/0!</v>
      </c>
      <c r="AR251" s="31" t="e">
        <f t="shared" si="195"/>
        <v>#DIV/0!</v>
      </c>
      <c r="AS251" s="20" t="e">
        <f t="shared" si="196"/>
        <v>#DIV/0!</v>
      </c>
      <c r="AT251" s="20" t="e">
        <f t="shared" si="197"/>
        <v>#DIV/0!</v>
      </c>
      <c r="AU251" s="20" t="e">
        <f t="shared" si="198"/>
        <v>#DIV/0!</v>
      </c>
      <c r="AV251" s="20" t="e">
        <f t="shared" si="199"/>
        <v>#DIV/0!</v>
      </c>
      <c r="AW251" s="21">
        <v>0.2</v>
      </c>
      <c r="AX251" s="21">
        <v>0.8</v>
      </c>
      <c r="AY251" s="20" t="e">
        <f t="shared" si="200"/>
        <v>#DIV/0!</v>
      </c>
      <c r="AZ251" s="20" t="e">
        <f t="shared" si="201"/>
        <v>#DIV/0!</v>
      </c>
      <c r="BA251" s="20" t="e">
        <f t="shared" si="202"/>
        <v>#DIV/0!</v>
      </c>
      <c r="BB251" s="20" t="e">
        <f t="shared" si="203"/>
        <v>#DIV/0!</v>
      </c>
      <c r="BC251" s="20" t="e">
        <f t="shared" si="204"/>
        <v>#DIV/0!</v>
      </c>
      <c r="BD251" s="20" t="e">
        <f t="shared" si="205"/>
        <v>#DIV/0!</v>
      </c>
      <c r="BE251" s="20" t="e">
        <f t="shared" si="206"/>
        <v>#DIV/0!</v>
      </c>
      <c r="BF251" s="20" t="e">
        <f t="shared" si="207"/>
        <v>#DIV/0!</v>
      </c>
      <c r="BG251" s="154" t="e">
        <f t="shared" si="208"/>
        <v>#DIV/0!</v>
      </c>
      <c r="BH251" s="154" t="e">
        <f t="shared" si="209"/>
        <v>#DIV/0!</v>
      </c>
      <c r="BI251" s="154" t="e">
        <f t="shared" si="210"/>
        <v>#DIV/0!</v>
      </c>
      <c r="BJ251" s="154" t="e">
        <f t="shared" si="211"/>
        <v>#DIV/0!</v>
      </c>
      <c r="BK251" s="243"/>
      <c r="BL251" s="243"/>
      <c r="BM251" s="243"/>
      <c r="BN251" s="243"/>
      <c r="BO251" s="271"/>
      <c r="BP251" s="271"/>
      <c r="BQ251" s="271"/>
      <c r="BR251" s="271"/>
      <c r="BS251" s="245"/>
    </row>
    <row r="252" spans="1:71" s="2" customFormat="1" x14ac:dyDescent="0.25">
      <c r="A252" s="248"/>
      <c r="B252" s="252"/>
      <c r="C252" s="255"/>
      <c r="D252" s="259"/>
      <c r="E252" s="82"/>
      <c r="F252" s="197"/>
      <c r="G252" s="278"/>
      <c r="H252" s="112"/>
      <c r="I252" s="113"/>
      <c r="J252" s="113"/>
      <c r="K252" s="113"/>
      <c r="L252" s="235"/>
      <c r="M252" s="94"/>
      <c r="N252" s="79">
        <v>4</v>
      </c>
      <c r="O252" s="15"/>
      <c r="P252" s="16"/>
      <c r="Q252" s="16"/>
      <c r="R252" s="56"/>
      <c r="S252" s="119"/>
      <c r="T252" s="120"/>
      <c r="U252" s="120"/>
      <c r="V252" s="121"/>
      <c r="W252" s="75"/>
      <c r="X252" s="17"/>
      <c r="Y252" s="18"/>
      <c r="Z252" s="18"/>
      <c r="AA252" s="18"/>
      <c r="AB252" s="208"/>
      <c r="AC252" s="132"/>
      <c r="AD252" s="133"/>
      <c r="AE252" s="133"/>
      <c r="AF252" s="134"/>
      <c r="AH252" s="229"/>
      <c r="AI252" s="232"/>
      <c r="AJ252" s="97"/>
      <c r="AK252" s="19" t="e">
        <f t="shared" si="188"/>
        <v>#DIV/0!</v>
      </c>
      <c r="AL252" s="140" t="e">
        <f t="shared" si="189"/>
        <v>#DIV/0!</v>
      </c>
      <c r="AM252" s="140" t="e">
        <f t="shared" si="190"/>
        <v>#DIV/0!</v>
      </c>
      <c r="AN252" s="140" t="e">
        <f t="shared" si="191"/>
        <v>#DIV/0!</v>
      </c>
      <c r="AO252" s="31" t="e">
        <f t="shared" si="192"/>
        <v>#DIV/0!</v>
      </c>
      <c r="AP252" s="31" t="e">
        <f t="shared" si="193"/>
        <v>#DIV/0!</v>
      </c>
      <c r="AQ252" s="31" t="e">
        <f t="shared" si="194"/>
        <v>#DIV/0!</v>
      </c>
      <c r="AR252" s="31" t="e">
        <f t="shared" si="195"/>
        <v>#DIV/0!</v>
      </c>
      <c r="AS252" s="20" t="e">
        <f t="shared" si="196"/>
        <v>#DIV/0!</v>
      </c>
      <c r="AT252" s="20" t="e">
        <f t="shared" si="197"/>
        <v>#DIV/0!</v>
      </c>
      <c r="AU252" s="20" t="e">
        <f t="shared" si="198"/>
        <v>#DIV/0!</v>
      </c>
      <c r="AV252" s="20" t="e">
        <f t="shared" si="199"/>
        <v>#DIV/0!</v>
      </c>
      <c r="AW252" s="21">
        <v>0.2</v>
      </c>
      <c r="AX252" s="21">
        <v>0.8</v>
      </c>
      <c r="AY252" s="20" t="e">
        <f t="shared" si="200"/>
        <v>#DIV/0!</v>
      </c>
      <c r="AZ252" s="20" t="e">
        <f t="shared" si="201"/>
        <v>#DIV/0!</v>
      </c>
      <c r="BA252" s="20" t="e">
        <f t="shared" si="202"/>
        <v>#DIV/0!</v>
      </c>
      <c r="BB252" s="20" t="e">
        <f t="shared" si="203"/>
        <v>#DIV/0!</v>
      </c>
      <c r="BC252" s="20" t="e">
        <f t="shared" si="204"/>
        <v>#DIV/0!</v>
      </c>
      <c r="BD252" s="20" t="e">
        <f t="shared" si="205"/>
        <v>#DIV/0!</v>
      </c>
      <c r="BE252" s="20" t="e">
        <f t="shared" si="206"/>
        <v>#DIV/0!</v>
      </c>
      <c r="BF252" s="20" t="e">
        <f t="shared" si="207"/>
        <v>#DIV/0!</v>
      </c>
      <c r="BG252" s="154" t="e">
        <f t="shared" si="208"/>
        <v>#DIV/0!</v>
      </c>
      <c r="BH252" s="154" t="e">
        <f t="shared" si="209"/>
        <v>#DIV/0!</v>
      </c>
      <c r="BI252" s="154" t="e">
        <f t="shared" si="210"/>
        <v>#DIV/0!</v>
      </c>
      <c r="BJ252" s="154" t="e">
        <f t="shared" si="211"/>
        <v>#DIV/0!</v>
      </c>
      <c r="BK252" s="243"/>
      <c r="BL252" s="243"/>
      <c r="BM252" s="243"/>
      <c r="BN252" s="243"/>
      <c r="BO252" s="271"/>
      <c r="BP252" s="271"/>
      <c r="BQ252" s="271"/>
      <c r="BR252" s="271"/>
      <c r="BS252" s="245"/>
    </row>
    <row r="253" spans="1:71" s="2" customFormat="1" x14ac:dyDescent="0.25">
      <c r="A253" s="248"/>
      <c r="B253" s="252"/>
      <c r="C253" s="255"/>
      <c r="D253" s="259"/>
      <c r="E253" s="82"/>
      <c r="F253" s="197"/>
      <c r="G253" s="278"/>
      <c r="H253" s="112"/>
      <c r="I253" s="113"/>
      <c r="J253" s="113"/>
      <c r="K253" s="113"/>
      <c r="L253" s="235"/>
      <c r="M253" s="94"/>
      <c r="N253" s="79">
        <v>5</v>
      </c>
      <c r="O253" s="15"/>
      <c r="P253" s="16"/>
      <c r="Q253" s="16"/>
      <c r="R253" s="56"/>
      <c r="S253" s="119"/>
      <c r="T253" s="120"/>
      <c r="U253" s="120"/>
      <c r="V253" s="121"/>
      <c r="W253" s="75"/>
      <c r="X253" s="17"/>
      <c r="Y253" s="18"/>
      <c r="Z253" s="18"/>
      <c r="AA253" s="18"/>
      <c r="AB253" s="208"/>
      <c r="AC253" s="132"/>
      <c r="AD253" s="133"/>
      <c r="AE253" s="133"/>
      <c r="AF253" s="134"/>
      <c r="AH253" s="229"/>
      <c r="AI253" s="232"/>
      <c r="AJ253" s="97"/>
      <c r="AK253" s="19" t="e">
        <f t="shared" si="188"/>
        <v>#DIV/0!</v>
      </c>
      <c r="AL253" s="140" t="e">
        <f t="shared" si="189"/>
        <v>#DIV/0!</v>
      </c>
      <c r="AM253" s="140" t="e">
        <f t="shared" si="190"/>
        <v>#DIV/0!</v>
      </c>
      <c r="AN253" s="140" t="e">
        <f t="shared" si="191"/>
        <v>#DIV/0!</v>
      </c>
      <c r="AO253" s="31" t="e">
        <f t="shared" si="192"/>
        <v>#DIV/0!</v>
      </c>
      <c r="AP253" s="31" t="e">
        <f t="shared" si="193"/>
        <v>#DIV/0!</v>
      </c>
      <c r="AQ253" s="31" t="e">
        <f t="shared" si="194"/>
        <v>#DIV/0!</v>
      </c>
      <c r="AR253" s="31" t="e">
        <f t="shared" si="195"/>
        <v>#DIV/0!</v>
      </c>
      <c r="AS253" s="20" t="e">
        <f t="shared" si="196"/>
        <v>#DIV/0!</v>
      </c>
      <c r="AT253" s="20" t="e">
        <f t="shared" si="197"/>
        <v>#DIV/0!</v>
      </c>
      <c r="AU253" s="20" t="e">
        <f t="shared" si="198"/>
        <v>#DIV/0!</v>
      </c>
      <c r="AV253" s="20" t="e">
        <f t="shared" si="199"/>
        <v>#DIV/0!</v>
      </c>
      <c r="AW253" s="21">
        <v>0.2</v>
      </c>
      <c r="AX253" s="21">
        <v>0.8</v>
      </c>
      <c r="AY253" s="20" t="e">
        <f t="shared" si="200"/>
        <v>#DIV/0!</v>
      </c>
      <c r="AZ253" s="20" t="e">
        <f t="shared" si="201"/>
        <v>#DIV/0!</v>
      </c>
      <c r="BA253" s="20" t="e">
        <f t="shared" si="202"/>
        <v>#DIV/0!</v>
      </c>
      <c r="BB253" s="20" t="e">
        <f t="shared" si="203"/>
        <v>#DIV/0!</v>
      </c>
      <c r="BC253" s="20" t="e">
        <f t="shared" si="204"/>
        <v>#DIV/0!</v>
      </c>
      <c r="BD253" s="20" t="e">
        <f t="shared" si="205"/>
        <v>#DIV/0!</v>
      </c>
      <c r="BE253" s="20" t="e">
        <f t="shared" si="206"/>
        <v>#DIV/0!</v>
      </c>
      <c r="BF253" s="20" t="e">
        <f t="shared" si="207"/>
        <v>#DIV/0!</v>
      </c>
      <c r="BG253" s="154" t="e">
        <f t="shared" si="208"/>
        <v>#DIV/0!</v>
      </c>
      <c r="BH253" s="154" t="e">
        <f t="shared" si="209"/>
        <v>#DIV/0!</v>
      </c>
      <c r="BI253" s="154" t="e">
        <f t="shared" si="210"/>
        <v>#DIV/0!</v>
      </c>
      <c r="BJ253" s="154" t="e">
        <f t="shared" si="211"/>
        <v>#DIV/0!</v>
      </c>
      <c r="BK253" s="243"/>
      <c r="BL253" s="243"/>
      <c r="BM253" s="243"/>
      <c r="BN253" s="243"/>
      <c r="BO253" s="271"/>
      <c r="BP253" s="271"/>
      <c r="BQ253" s="271"/>
      <c r="BR253" s="271"/>
      <c r="BS253" s="245"/>
    </row>
    <row r="254" spans="1:71" s="2" customFormat="1" x14ac:dyDescent="0.25">
      <c r="A254" s="248"/>
      <c r="B254" s="252"/>
      <c r="C254" s="255"/>
      <c r="D254" s="259"/>
      <c r="E254" s="82"/>
      <c r="F254" s="197"/>
      <c r="G254" s="278"/>
      <c r="H254" s="112"/>
      <c r="I254" s="113"/>
      <c r="J254" s="113"/>
      <c r="K254" s="113"/>
      <c r="L254" s="235"/>
      <c r="M254" s="94"/>
      <c r="N254" s="79">
        <v>6</v>
      </c>
      <c r="O254" s="15"/>
      <c r="P254" s="16"/>
      <c r="Q254" s="16"/>
      <c r="R254" s="56"/>
      <c r="S254" s="119"/>
      <c r="T254" s="120"/>
      <c r="U254" s="120"/>
      <c r="V254" s="121"/>
      <c r="W254" s="75"/>
      <c r="X254" s="17"/>
      <c r="Y254" s="18"/>
      <c r="Z254" s="18"/>
      <c r="AA254" s="18"/>
      <c r="AB254" s="208"/>
      <c r="AC254" s="132"/>
      <c r="AD254" s="133"/>
      <c r="AE254" s="133"/>
      <c r="AF254" s="134"/>
      <c r="AH254" s="229"/>
      <c r="AI254" s="232"/>
      <c r="AJ254" s="97"/>
      <c r="AK254" s="19" t="e">
        <f t="shared" si="188"/>
        <v>#DIV/0!</v>
      </c>
      <c r="AL254" s="140" t="e">
        <f t="shared" si="189"/>
        <v>#DIV/0!</v>
      </c>
      <c r="AM254" s="140" t="e">
        <f t="shared" si="190"/>
        <v>#DIV/0!</v>
      </c>
      <c r="AN254" s="140" t="e">
        <f t="shared" si="191"/>
        <v>#DIV/0!</v>
      </c>
      <c r="AO254" s="31" t="e">
        <f t="shared" si="192"/>
        <v>#DIV/0!</v>
      </c>
      <c r="AP254" s="31" t="e">
        <f t="shared" si="193"/>
        <v>#DIV/0!</v>
      </c>
      <c r="AQ254" s="31" t="e">
        <f t="shared" si="194"/>
        <v>#DIV/0!</v>
      </c>
      <c r="AR254" s="31" t="e">
        <f t="shared" si="195"/>
        <v>#DIV/0!</v>
      </c>
      <c r="AS254" s="20" t="e">
        <f t="shared" si="196"/>
        <v>#DIV/0!</v>
      </c>
      <c r="AT254" s="20" t="e">
        <f t="shared" si="197"/>
        <v>#DIV/0!</v>
      </c>
      <c r="AU254" s="20" t="e">
        <f t="shared" si="198"/>
        <v>#DIV/0!</v>
      </c>
      <c r="AV254" s="20" t="e">
        <f t="shared" si="199"/>
        <v>#DIV/0!</v>
      </c>
      <c r="AW254" s="21">
        <v>0.2</v>
      </c>
      <c r="AX254" s="21">
        <v>0.8</v>
      </c>
      <c r="AY254" s="20" t="e">
        <f t="shared" si="200"/>
        <v>#DIV/0!</v>
      </c>
      <c r="AZ254" s="20" t="e">
        <f t="shared" si="201"/>
        <v>#DIV/0!</v>
      </c>
      <c r="BA254" s="20" t="e">
        <f t="shared" si="202"/>
        <v>#DIV/0!</v>
      </c>
      <c r="BB254" s="20" t="e">
        <f t="shared" si="203"/>
        <v>#DIV/0!</v>
      </c>
      <c r="BC254" s="20" t="e">
        <f t="shared" si="204"/>
        <v>#DIV/0!</v>
      </c>
      <c r="BD254" s="20" t="e">
        <f t="shared" si="205"/>
        <v>#DIV/0!</v>
      </c>
      <c r="BE254" s="20" t="e">
        <f t="shared" si="206"/>
        <v>#DIV/0!</v>
      </c>
      <c r="BF254" s="20" t="e">
        <f t="shared" si="207"/>
        <v>#DIV/0!</v>
      </c>
      <c r="BG254" s="154" t="e">
        <f t="shared" si="208"/>
        <v>#DIV/0!</v>
      </c>
      <c r="BH254" s="154" t="e">
        <f t="shared" si="209"/>
        <v>#DIV/0!</v>
      </c>
      <c r="BI254" s="154" t="e">
        <f t="shared" si="210"/>
        <v>#DIV/0!</v>
      </c>
      <c r="BJ254" s="154" t="e">
        <f t="shared" si="211"/>
        <v>#DIV/0!</v>
      </c>
      <c r="BK254" s="243"/>
      <c r="BL254" s="243"/>
      <c r="BM254" s="243"/>
      <c r="BN254" s="243"/>
      <c r="BO254" s="271"/>
      <c r="BP254" s="271"/>
      <c r="BQ254" s="271"/>
      <c r="BR254" s="271"/>
      <c r="BS254" s="245"/>
    </row>
    <row r="255" spans="1:71" s="2" customFormat="1" x14ac:dyDescent="0.25">
      <c r="A255" s="248"/>
      <c r="B255" s="252"/>
      <c r="C255" s="255"/>
      <c r="D255" s="259"/>
      <c r="E255" s="82"/>
      <c r="F255" s="197"/>
      <c r="G255" s="278"/>
      <c r="H255" s="112"/>
      <c r="I255" s="113"/>
      <c r="J255" s="113"/>
      <c r="K255" s="113"/>
      <c r="L255" s="235"/>
      <c r="M255" s="94"/>
      <c r="N255" s="79">
        <v>7</v>
      </c>
      <c r="O255" s="15"/>
      <c r="P255" s="16"/>
      <c r="Q255" s="16"/>
      <c r="R255" s="56"/>
      <c r="S255" s="119"/>
      <c r="T255" s="120"/>
      <c r="U255" s="120"/>
      <c r="V255" s="121"/>
      <c r="W255" s="75"/>
      <c r="X255" s="17"/>
      <c r="Y255" s="18"/>
      <c r="Z255" s="18"/>
      <c r="AA255" s="18"/>
      <c r="AB255" s="208"/>
      <c r="AC255" s="132"/>
      <c r="AD255" s="133"/>
      <c r="AE255" s="133"/>
      <c r="AF255" s="134"/>
      <c r="AH255" s="229"/>
      <c r="AI255" s="232"/>
      <c r="AJ255" s="97"/>
      <c r="AK255" s="19" t="e">
        <f t="shared" si="188"/>
        <v>#DIV/0!</v>
      </c>
      <c r="AL255" s="140" t="e">
        <f t="shared" si="189"/>
        <v>#DIV/0!</v>
      </c>
      <c r="AM255" s="140" t="e">
        <f t="shared" si="190"/>
        <v>#DIV/0!</v>
      </c>
      <c r="AN255" s="140" t="e">
        <f t="shared" si="191"/>
        <v>#DIV/0!</v>
      </c>
      <c r="AO255" s="31" t="e">
        <f t="shared" si="192"/>
        <v>#DIV/0!</v>
      </c>
      <c r="AP255" s="31" t="e">
        <f t="shared" si="193"/>
        <v>#DIV/0!</v>
      </c>
      <c r="AQ255" s="31" t="e">
        <f t="shared" si="194"/>
        <v>#DIV/0!</v>
      </c>
      <c r="AR255" s="31" t="e">
        <f t="shared" si="195"/>
        <v>#DIV/0!</v>
      </c>
      <c r="AS255" s="20" t="e">
        <f t="shared" si="196"/>
        <v>#DIV/0!</v>
      </c>
      <c r="AT255" s="20" t="e">
        <f t="shared" si="197"/>
        <v>#DIV/0!</v>
      </c>
      <c r="AU255" s="20" t="e">
        <f t="shared" si="198"/>
        <v>#DIV/0!</v>
      </c>
      <c r="AV255" s="20" t="e">
        <f t="shared" si="199"/>
        <v>#DIV/0!</v>
      </c>
      <c r="AW255" s="21">
        <v>0.2</v>
      </c>
      <c r="AX255" s="21">
        <v>0.8</v>
      </c>
      <c r="AY255" s="20" t="e">
        <f t="shared" si="200"/>
        <v>#DIV/0!</v>
      </c>
      <c r="AZ255" s="20" t="e">
        <f t="shared" si="201"/>
        <v>#DIV/0!</v>
      </c>
      <c r="BA255" s="20" t="e">
        <f t="shared" si="202"/>
        <v>#DIV/0!</v>
      </c>
      <c r="BB255" s="20" t="e">
        <f t="shared" si="203"/>
        <v>#DIV/0!</v>
      </c>
      <c r="BC255" s="20" t="e">
        <f t="shared" si="204"/>
        <v>#DIV/0!</v>
      </c>
      <c r="BD255" s="20" t="e">
        <f t="shared" si="205"/>
        <v>#DIV/0!</v>
      </c>
      <c r="BE255" s="20" t="e">
        <f t="shared" si="206"/>
        <v>#DIV/0!</v>
      </c>
      <c r="BF255" s="20" t="e">
        <f t="shared" si="207"/>
        <v>#DIV/0!</v>
      </c>
      <c r="BG255" s="154" t="e">
        <f t="shared" si="208"/>
        <v>#DIV/0!</v>
      </c>
      <c r="BH255" s="154" t="e">
        <f t="shared" si="209"/>
        <v>#DIV/0!</v>
      </c>
      <c r="BI255" s="154" t="e">
        <f t="shared" si="210"/>
        <v>#DIV/0!</v>
      </c>
      <c r="BJ255" s="154" t="e">
        <f t="shared" si="211"/>
        <v>#DIV/0!</v>
      </c>
      <c r="BK255" s="243"/>
      <c r="BL255" s="243"/>
      <c r="BM255" s="243"/>
      <c r="BN255" s="243"/>
      <c r="BO255" s="271"/>
      <c r="BP255" s="271"/>
      <c r="BQ255" s="271"/>
      <c r="BR255" s="271"/>
      <c r="BS255" s="245"/>
    </row>
    <row r="256" spans="1:71" s="2" customFormat="1" x14ac:dyDescent="0.25">
      <c r="A256" s="248"/>
      <c r="B256" s="252"/>
      <c r="C256" s="255"/>
      <c r="D256" s="259"/>
      <c r="E256" s="82"/>
      <c r="F256" s="197"/>
      <c r="G256" s="278"/>
      <c r="H256" s="112"/>
      <c r="I256" s="113"/>
      <c r="J256" s="113"/>
      <c r="K256" s="113"/>
      <c r="L256" s="235"/>
      <c r="M256" s="94"/>
      <c r="N256" s="79">
        <v>8</v>
      </c>
      <c r="O256" s="15"/>
      <c r="P256" s="16"/>
      <c r="Q256" s="16"/>
      <c r="R256" s="56"/>
      <c r="S256" s="119"/>
      <c r="T256" s="120"/>
      <c r="U256" s="120"/>
      <c r="V256" s="121"/>
      <c r="W256" s="75"/>
      <c r="X256" s="17"/>
      <c r="Y256" s="18"/>
      <c r="Z256" s="18"/>
      <c r="AA256" s="18"/>
      <c r="AB256" s="208"/>
      <c r="AC256" s="132"/>
      <c r="AD256" s="133"/>
      <c r="AE256" s="133"/>
      <c r="AF256" s="134"/>
      <c r="AH256" s="229"/>
      <c r="AI256" s="232"/>
      <c r="AJ256" s="97"/>
      <c r="AK256" s="19" t="e">
        <f t="shared" si="188"/>
        <v>#DIV/0!</v>
      </c>
      <c r="AL256" s="140" t="e">
        <f t="shared" si="189"/>
        <v>#DIV/0!</v>
      </c>
      <c r="AM256" s="140" t="e">
        <f t="shared" si="190"/>
        <v>#DIV/0!</v>
      </c>
      <c r="AN256" s="140" t="e">
        <f t="shared" si="191"/>
        <v>#DIV/0!</v>
      </c>
      <c r="AO256" s="31" t="e">
        <f t="shared" si="192"/>
        <v>#DIV/0!</v>
      </c>
      <c r="AP256" s="31" t="e">
        <f t="shared" si="193"/>
        <v>#DIV/0!</v>
      </c>
      <c r="AQ256" s="31" t="e">
        <f t="shared" si="194"/>
        <v>#DIV/0!</v>
      </c>
      <c r="AR256" s="31" t="e">
        <f t="shared" si="195"/>
        <v>#DIV/0!</v>
      </c>
      <c r="AS256" s="20" t="e">
        <f t="shared" si="196"/>
        <v>#DIV/0!</v>
      </c>
      <c r="AT256" s="20" t="e">
        <f t="shared" si="197"/>
        <v>#DIV/0!</v>
      </c>
      <c r="AU256" s="20" t="e">
        <f t="shared" si="198"/>
        <v>#DIV/0!</v>
      </c>
      <c r="AV256" s="20" t="e">
        <f t="shared" si="199"/>
        <v>#DIV/0!</v>
      </c>
      <c r="AW256" s="21">
        <v>0.2</v>
      </c>
      <c r="AX256" s="21">
        <v>0.8</v>
      </c>
      <c r="AY256" s="20" t="e">
        <f t="shared" si="200"/>
        <v>#DIV/0!</v>
      </c>
      <c r="AZ256" s="20" t="e">
        <f t="shared" si="201"/>
        <v>#DIV/0!</v>
      </c>
      <c r="BA256" s="20" t="e">
        <f t="shared" si="202"/>
        <v>#DIV/0!</v>
      </c>
      <c r="BB256" s="20" t="e">
        <f t="shared" si="203"/>
        <v>#DIV/0!</v>
      </c>
      <c r="BC256" s="20" t="e">
        <f t="shared" si="204"/>
        <v>#DIV/0!</v>
      </c>
      <c r="BD256" s="20" t="e">
        <f t="shared" si="205"/>
        <v>#DIV/0!</v>
      </c>
      <c r="BE256" s="20" t="e">
        <f t="shared" si="206"/>
        <v>#DIV/0!</v>
      </c>
      <c r="BF256" s="20" t="e">
        <f t="shared" si="207"/>
        <v>#DIV/0!</v>
      </c>
      <c r="BG256" s="154" t="e">
        <f t="shared" si="208"/>
        <v>#DIV/0!</v>
      </c>
      <c r="BH256" s="154" t="e">
        <f t="shared" si="209"/>
        <v>#DIV/0!</v>
      </c>
      <c r="BI256" s="154" t="e">
        <f t="shared" si="210"/>
        <v>#DIV/0!</v>
      </c>
      <c r="BJ256" s="154" t="e">
        <f t="shared" si="211"/>
        <v>#DIV/0!</v>
      </c>
      <c r="BK256" s="243"/>
      <c r="BL256" s="243"/>
      <c r="BM256" s="243"/>
      <c r="BN256" s="243"/>
      <c r="BO256" s="271"/>
      <c r="BP256" s="271"/>
      <c r="BQ256" s="271"/>
      <c r="BR256" s="271"/>
      <c r="BS256" s="245"/>
    </row>
    <row r="257" spans="1:71" s="2" customFormat="1" x14ac:dyDescent="0.25">
      <c r="A257" s="248"/>
      <c r="B257" s="252"/>
      <c r="C257" s="255"/>
      <c r="D257" s="259"/>
      <c r="E257" s="82"/>
      <c r="F257" s="197"/>
      <c r="G257" s="278"/>
      <c r="H257" s="112"/>
      <c r="I257" s="113"/>
      <c r="J257" s="113"/>
      <c r="K257" s="113"/>
      <c r="L257" s="235"/>
      <c r="M257" s="94"/>
      <c r="N257" s="79">
        <v>9</v>
      </c>
      <c r="O257" s="15"/>
      <c r="P257" s="16"/>
      <c r="Q257" s="16"/>
      <c r="R257" s="56"/>
      <c r="S257" s="119"/>
      <c r="T257" s="120"/>
      <c r="U257" s="120"/>
      <c r="V257" s="121"/>
      <c r="W257" s="75"/>
      <c r="X257" s="17"/>
      <c r="Y257" s="18"/>
      <c r="Z257" s="18"/>
      <c r="AA257" s="18"/>
      <c r="AB257" s="208"/>
      <c r="AC257" s="132"/>
      <c r="AD257" s="133"/>
      <c r="AE257" s="133"/>
      <c r="AF257" s="134"/>
      <c r="AH257" s="229"/>
      <c r="AI257" s="232"/>
      <c r="AJ257" s="97"/>
      <c r="AK257" s="19" t="e">
        <f t="shared" si="188"/>
        <v>#DIV/0!</v>
      </c>
      <c r="AL257" s="140" t="e">
        <f t="shared" si="189"/>
        <v>#DIV/0!</v>
      </c>
      <c r="AM257" s="140" t="e">
        <f t="shared" si="190"/>
        <v>#DIV/0!</v>
      </c>
      <c r="AN257" s="140" t="e">
        <f t="shared" si="191"/>
        <v>#DIV/0!</v>
      </c>
      <c r="AO257" s="31" t="e">
        <f t="shared" si="192"/>
        <v>#DIV/0!</v>
      </c>
      <c r="AP257" s="31" t="e">
        <f t="shared" si="193"/>
        <v>#DIV/0!</v>
      </c>
      <c r="AQ257" s="31" t="e">
        <f t="shared" si="194"/>
        <v>#DIV/0!</v>
      </c>
      <c r="AR257" s="31" t="e">
        <f t="shared" si="195"/>
        <v>#DIV/0!</v>
      </c>
      <c r="AS257" s="20" t="e">
        <f t="shared" si="196"/>
        <v>#DIV/0!</v>
      </c>
      <c r="AT257" s="20" t="e">
        <f t="shared" si="197"/>
        <v>#DIV/0!</v>
      </c>
      <c r="AU257" s="20" t="e">
        <f t="shared" si="198"/>
        <v>#DIV/0!</v>
      </c>
      <c r="AV257" s="20" t="e">
        <f t="shared" si="199"/>
        <v>#DIV/0!</v>
      </c>
      <c r="AW257" s="21">
        <v>0.2</v>
      </c>
      <c r="AX257" s="21">
        <v>0.8</v>
      </c>
      <c r="AY257" s="20" t="e">
        <f t="shared" si="200"/>
        <v>#DIV/0!</v>
      </c>
      <c r="AZ257" s="20" t="e">
        <f t="shared" si="201"/>
        <v>#DIV/0!</v>
      </c>
      <c r="BA257" s="20" t="e">
        <f t="shared" si="202"/>
        <v>#DIV/0!</v>
      </c>
      <c r="BB257" s="20" t="e">
        <f t="shared" si="203"/>
        <v>#DIV/0!</v>
      </c>
      <c r="BC257" s="20" t="e">
        <f t="shared" si="204"/>
        <v>#DIV/0!</v>
      </c>
      <c r="BD257" s="20" t="e">
        <f t="shared" si="205"/>
        <v>#DIV/0!</v>
      </c>
      <c r="BE257" s="20" t="e">
        <f t="shared" si="206"/>
        <v>#DIV/0!</v>
      </c>
      <c r="BF257" s="20" t="e">
        <f t="shared" si="207"/>
        <v>#DIV/0!</v>
      </c>
      <c r="BG257" s="154" t="e">
        <f t="shared" si="208"/>
        <v>#DIV/0!</v>
      </c>
      <c r="BH257" s="154" t="e">
        <f t="shared" si="209"/>
        <v>#DIV/0!</v>
      </c>
      <c r="BI257" s="154" t="e">
        <f t="shared" si="210"/>
        <v>#DIV/0!</v>
      </c>
      <c r="BJ257" s="154" t="e">
        <f t="shared" si="211"/>
        <v>#DIV/0!</v>
      </c>
      <c r="BK257" s="243"/>
      <c r="BL257" s="243"/>
      <c r="BM257" s="243"/>
      <c r="BN257" s="243"/>
      <c r="BO257" s="271"/>
      <c r="BP257" s="271"/>
      <c r="BQ257" s="271"/>
      <c r="BR257" s="271"/>
      <c r="BS257" s="245"/>
    </row>
    <row r="258" spans="1:71" s="2" customFormat="1" ht="17.25" thickBot="1" x14ac:dyDescent="0.3">
      <c r="A258" s="250"/>
      <c r="B258" s="253"/>
      <c r="C258" s="257"/>
      <c r="D258" s="261"/>
      <c r="E258" s="84"/>
      <c r="F258" s="198"/>
      <c r="G258" s="279"/>
      <c r="H258" s="114"/>
      <c r="I258" s="115"/>
      <c r="J258" s="115"/>
      <c r="K258" s="115"/>
      <c r="L258" s="236"/>
      <c r="M258" s="94"/>
      <c r="N258" s="80">
        <v>10</v>
      </c>
      <c r="O258" s="49"/>
      <c r="P258" s="33"/>
      <c r="Q258" s="33"/>
      <c r="R258" s="87"/>
      <c r="S258" s="122"/>
      <c r="T258" s="123"/>
      <c r="U258" s="123"/>
      <c r="V258" s="124"/>
      <c r="W258" s="75"/>
      <c r="X258" s="34"/>
      <c r="Y258" s="36"/>
      <c r="Z258" s="36"/>
      <c r="AA258" s="36"/>
      <c r="AB258" s="210"/>
      <c r="AC258" s="135"/>
      <c r="AD258" s="136"/>
      <c r="AE258" s="136"/>
      <c r="AF258" s="137"/>
      <c r="AH258" s="230"/>
      <c r="AI258" s="233"/>
      <c r="AJ258" s="97"/>
      <c r="AK258" s="37" t="e">
        <f t="shared" si="188"/>
        <v>#DIV/0!</v>
      </c>
      <c r="AL258" s="143" t="e">
        <f t="shared" si="189"/>
        <v>#DIV/0!</v>
      </c>
      <c r="AM258" s="143" t="e">
        <f t="shared" si="190"/>
        <v>#DIV/0!</v>
      </c>
      <c r="AN258" s="143" t="e">
        <f t="shared" si="191"/>
        <v>#DIV/0!</v>
      </c>
      <c r="AO258" s="38" t="e">
        <f t="shared" si="192"/>
        <v>#DIV/0!</v>
      </c>
      <c r="AP258" s="38" t="e">
        <f t="shared" si="193"/>
        <v>#DIV/0!</v>
      </c>
      <c r="AQ258" s="38" t="e">
        <f t="shared" si="194"/>
        <v>#DIV/0!</v>
      </c>
      <c r="AR258" s="38" t="e">
        <f t="shared" si="195"/>
        <v>#DIV/0!</v>
      </c>
      <c r="AS258" s="39" t="e">
        <f t="shared" si="196"/>
        <v>#DIV/0!</v>
      </c>
      <c r="AT258" s="39" t="e">
        <f t="shared" si="197"/>
        <v>#DIV/0!</v>
      </c>
      <c r="AU258" s="39" t="e">
        <f t="shared" si="198"/>
        <v>#DIV/0!</v>
      </c>
      <c r="AV258" s="39" t="e">
        <f t="shared" si="199"/>
        <v>#DIV/0!</v>
      </c>
      <c r="AW258" s="40">
        <v>0.2</v>
      </c>
      <c r="AX258" s="40">
        <v>0.8</v>
      </c>
      <c r="AY258" s="39" t="e">
        <f t="shared" si="200"/>
        <v>#DIV/0!</v>
      </c>
      <c r="AZ258" s="39" t="e">
        <f t="shared" si="201"/>
        <v>#DIV/0!</v>
      </c>
      <c r="BA258" s="39" t="e">
        <f t="shared" si="202"/>
        <v>#DIV/0!</v>
      </c>
      <c r="BB258" s="39" t="e">
        <f t="shared" si="203"/>
        <v>#DIV/0!</v>
      </c>
      <c r="BC258" s="39" t="e">
        <f t="shared" si="204"/>
        <v>#DIV/0!</v>
      </c>
      <c r="BD258" s="39" t="e">
        <f t="shared" si="205"/>
        <v>#DIV/0!</v>
      </c>
      <c r="BE258" s="39" t="e">
        <f t="shared" si="206"/>
        <v>#DIV/0!</v>
      </c>
      <c r="BF258" s="39" t="e">
        <f t="shared" si="207"/>
        <v>#DIV/0!</v>
      </c>
      <c r="BG258" s="155" t="e">
        <f t="shared" si="208"/>
        <v>#DIV/0!</v>
      </c>
      <c r="BH258" s="155" t="e">
        <f t="shared" si="209"/>
        <v>#DIV/0!</v>
      </c>
      <c r="BI258" s="155" t="e">
        <f t="shared" si="210"/>
        <v>#DIV/0!</v>
      </c>
      <c r="BJ258" s="155" t="e">
        <f t="shared" si="211"/>
        <v>#DIV/0!</v>
      </c>
      <c r="BK258" s="244"/>
      <c r="BL258" s="244"/>
      <c r="BM258" s="244"/>
      <c r="BN258" s="244"/>
      <c r="BO258" s="272"/>
      <c r="BP258" s="272"/>
      <c r="BQ258" s="272"/>
      <c r="BR258" s="272"/>
      <c r="BS258" s="246"/>
    </row>
    <row r="259" spans="1:71" s="2" customFormat="1" x14ac:dyDescent="0.25">
      <c r="A259" s="273">
        <v>26</v>
      </c>
      <c r="B259" s="280"/>
      <c r="C259" s="274"/>
      <c r="D259" s="275"/>
      <c r="E259" s="81"/>
      <c r="F259" s="23"/>
      <c r="G259" s="277"/>
      <c r="H259" s="110"/>
      <c r="I259" s="111"/>
      <c r="J259" s="111"/>
      <c r="K259" s="111"/>
      <c r="L259" s="234"/>
      <c r="M259" s="75"/>
      <c r="N259" s="78">
        <v>1</v>
      </c>
      <c r="O259" s="7"/>
      <c r="P259" s="8"/>
      <c r="Q259" s="8"/>
      <c r="R259" s="55"/>
      <c r="S259" s="116"/>
      <c r="T259" s="117"/>
      <c r="U259" s="117"/>
      <c r="V259" s="118"/>
      <c r="W259" s="75"/>
      <c r="X259" s="9"/>
      <c r="Y259" s="10"/>
      <c r="Z259" s="10"/>
      <c r="AA259" s="10"/>
      <c r="AB259" s="207"/>
      <c r="AC259" s="129"/>
      <c r="AD259" s="130"/>
      <c r="AE259" s="130"/>
      <c r="AF259" s="131"/>
      <c r="AG259" s="96"/>
      <c r="AH259" s="228"/>
      <c r="AI259" s="231"/>
      <c r="AJ259" s="97"/>
      <c r="AK259" s="11" t="e">
        <f t="shared" si="188"/>
        <v>#DIV/0!</v>
      </c>
      <c r="AL259" s="142" t="e">
        <f t="shared" si="189"/>
        <v>#DIV/0!</v>
      </c>
      <c r="AM259" s="142" t="e">
        <f t="shared" si="190"/>
        <v>#DIV/0!</v>
      </c>
      <c r="AN259" s="142" t="e">
        <f t="shared" si="191"/>
        <v>#DIV/0!</v>
      </c>
      <c r="AO259" s="47" t="e">
        <f t="shared" si="192"/>
        <v>#DIV/0!</v>
      </c>
      <c r="AP259" s="47" t="e">
        <f t="shared" si="193"/>
        <v>#DIV/0!</v>
      </c>
      <c r="AQ259" s="47" t="e">
        <f t="shared" si="194"/>
        <v>#DIV/0!</v>
      </c>
      <c r="AR259" s="47" t="e">
        <f t="shared" si="195"/>
        <v>#DIV/0!</v>
      </c>
      <c r="AS259" s="41" t="e">
        <f t="shared" si="196"/>
        <v>#DIV/0!</v>
      </c>
      <c r="AT259" s="41" t="e">
        <f t="shared" si="197"/>
        <v>#DIV/0!</v>
      </c>
      <c r="AU259" s="41" t="e">
        <f t="shared" si="198"/>
        <v>#DIV/0!</v>
      </c>
      <c r="AV259" s="41" t="e">
        <f t="shared" si="199"/>
        <v>#DIV/0!</v>
      </c>
      <c r="AW259" s="42">
        <v>0.2</v>
      </c>
      <c r="AX259" s="42">
        <v>0.8</v>
      </c>
      <c r="AY259" s="41" t="e">
        <f t="shared" si="200"/>
        <v>#DIV/0!</v>
      </c>
      <c r="AZ259" s="41" t="e">
        <f t="shared" si="201"/>
        <v>#DIV/0!</v>
      </c>
      <c r="BA259" s="41" t="e">
        <f t="shared" si="202"/>
        <v>#DIV/0!</v>
      </c>
      <c r="BB259" s="41" t="e">
        <f t="shared" si="203"/>
        <v>#DIV/0!</v>
      </c>
      <c r="BC259" s="41" t="e">
        <f t="shared" si="204"/>
        <v>#DIV/0!</v>
      </c>
      <c r="BD259" s="41" t="e">
        <f t="shared" si="205"/>
        <v>#DIV/0!</v>
      </c>
      <c r="BE259" s="41" t="e">
        <f t="shared" si="206"/>
        <v>#DIV/0!</v>
      </c>
      <c r="BF259" s="41" t="e">
        <f t="shared" si="207"/>
        <v>#DIV/0!</v>
      </c>
      <c r="BG259" s="156" t="e">
        <f t="shared" si="208"/>
        <v>#DIV/0!</v>
      </c>
      <c r="BH259" s="153" t="e">
        <f t="shared" si="209"/>
        <v>#DIV/0!</v>
      </c>
      <c r="BI259" s="153" t="e">
        <f t="shared" si="210"/>
        <v>#DIV/0!</v>
      </c>
      <c r="BJ259" s="153" t="e">
        <f t="shared" si="211"/>
        <v>#DIV/0!</v>
      </c>
      <c r="BK259" s="243" t="e">
        <f>AVERAGEIF(BG259:BG268,"&lt;&gt;#¡DIV/0!")</f>
        <v>#DIV/0!</v>
      </c>
      <c r="BL259" s="243" t="e">
        <f t="shared" ref="BL259:BN259" si="242">AVERAGEIF(BH259:BH268,"&lt;&gt;#¡DIV/0!")</f>
        <v>#DIV/0!</v>
      </c>
      <c r="BM259" s="243" t="e">
        <f t="shared" si="242"/>
        <v>#DIV/0!</v>
      </c>
      <c r="BN259" s="243" t="e">
        <f t="shared" si="242"/>
        <v>#DIV/0!</v>
      </c>
      <c r="BO259" s="270" t="e">
        <f t="shared" ref="BO259" si="243">+C259*BK259</f>
        <v>#DIV/0!</v>
      </c>
      <c r="BP259" s="270" t="e">
        <f t="shared" ref="BP259" si="244">+C259*BL259</f>
        <v>#DIV/0!</v>
      </c>
      <c r="BQ259" s="270" t="e">
        <f t="shared" ref="BQ259" si="245">+C259*BM259</f>
        <v>#DIV/0!</v>
      </c>
      <c r="BR259" s="270" t="e">
        <f t="shared" ref="BR259" si="246">+C259*BN259</f>
        <v>#DIV/0!</v>
      </c>
      <c r="BS259" s="245" t="e">
        <f t="shared" ref="BS259" si="247">SUM(BO259:BR268)</f>
        <v>#DIV/0!</v>
      </c>
    </row>
    <row r="260" spans="1:71" s="2" customFormat="1" x14ac:dyDescent="0.25">
      <c r="A260" s="248"/>
      <c r="B260" s="281"/>
      <c r="C260" s="255"/>
      <c r="D260" s="259"/>
      <c r="E260" s="82"/>
      <c r="F260" s="197"/>
      <c r="G260" s="278"/>
      <c r="H260" s="112"/>
      <c r="I260" s="113"/>
      <c r="J260" s="113"/>
      <c r="K260" s="113"/>
      <c r="L260" s="235"/>
      <c r="M260" s="94"/>
      <c r="N260" s="79">
        <v>2</v>
      </c>
      <c r="O260" s="15"/>
      <c r="P260" s="16"/>
      <c r="Q260" s="16"/>
      <c r="R260" s="56"/>
      <c r="S260" s="119"/>
      <c r="T260" s="120"/>
      <c r="U260" s="120"/>
      <c r="V260" s="121"/>
      <c r="W260" s="75"/>
      <c r="X260" s="17"/>
      <c r="Y260" s="18"/>
      <c r="Z260" s="18"/>
      <c r="AA260" s="18"/>
      <c r="AB260" s="208"/>
      <c r="AC260" s="132"/>
      <c r="AD260" s="133"/>
      <c r="AE260" s="133"/>
      <c r="AF260" s="134"/>
      <c r="AH260" s="229"/>
      <c r="AI260" s="232"/>
      <c r="AJ260" s="97"/>
      <c r="AK260" s="19" t="e">
        <f t="shared" si="188"/>
        <v>#DIV/0!</v>
      </c>
      <c r="AL260" s="140" t="e">
        <f t="shared" si="189"/>
        <v>#DIV/0!</v>
      </c>
      <c r="AM260" s="140" t="e">
        <f t="shared" si="190"/>
        <v>#DIV/0!</v>
      </c>
      <c r="AN260" s="140" t="e">
        <f t="shared" si="191"/>
        <v>#DIV/0!</v>
      </c>
      <c r="AO260" s="31" t="e">
        <f t="shared" si="192"/>
        <v>#DIV/0!</v>
      </c>
      <c r="AP260" s="31" t="e">
        <f t="shared" si="193"/>
        <v>#DIV/0!</v>
      </c>
      <c r="AQ260" s="31" t="e">
        <f t="shared" si="194"/>
        <v>#DIV/0!</v>
      </c>
      <c r="AR260" s="31" t="e">
        <f t="shared" si="195"/>
        <v>#DIV/0!</v>
      </c>
      <c r="AS260" s="20" t="e">
        <f t="shared" si="196"/>
        <v>#DIV/0!</v>
      </c>
      <c r="AT260" s="20" t="e">
        <f t="shared" si="197"/>
        <v>#DIV/0!</v>
      </c>
      <c r="AU260" s="20" t="e">
        <f t="shared" si="198"/>
        <v>#DIV/0!</v>
      </c>
      <c r="AV260" s="20" t="e">
        <f t="shared" si="199"/>
        <v>#DIV/0!</v>
      </c>
      <c r="AW260" s="21">
        <v>0.2</v>
      </c>
      <c r="AX260" s="21">
        <v>0.8</v>
      </c>
      <c r="AY260" s="20" t="e">
        <f t="shared" si="200"/>
        <v>#DIV/0!</v>
      </c>
      <c r="AZ260" s="20" t="e">
        <f t="shared" si="201"/>
        <v>#DIV/0!</v>
      </c>
      <c r="BA260" s="20" t="e">
        <f t="shared" si="202"/>
        <v>#DIV/0!</v>
      </c>
      <c r="BB260" s="20" t="e">
        <f t="shared" si="203"/>
        <v>#DIV/0!</v>
      </c>
      <c r="BC260" s="20" t="e">
        <f t="shared" si="204"/>
        <v>#DIV/0!</v>
      </c>
      <c r="BD260" s="20" t="e">
        <f t="shared" si="205"/>
        <v>#DIV/0!</v>
      </c>
      <c r="BE260" s="20" t="e">
        <f t="shared" si="206"/>
        <v>#DIV/0!</v>
      </c>
      <c r="BF260" s="20" t="e">
        <f t="shared" si="207"/>
        <v>#DIV/0!</v>
      </c>
      <c r="BG260" s="154" t="e">
        <f t="shared" si="208"/>
        <v>#DIV/0!</v>
      </c>
      <c r="BH260" s="154" t="e">
        <f t="shared" si="209"/>
        <v>#DIV/0!</v>
      </c>
      <c r="BI260" s="154" t="e">
        <f t="shared" si="210"/>
        <v>#DIV/0!</v>
      </c>
      <c r="BJ260" s="154" t="e">
        <f t="shared" si="211"/>
        <v>#DIV/0!</v>
      </c>
      <c r="BK260" s="243"/>
      <c r="BL260" s="243"/>
      <c r="BM260" s="243"/>
      <c r="BN260" s="243"/>
      <c r="BO260" s="271"/>
      <c r="BP260" s="271"/>
      <c r="BQ260" s="271"/>
      <c r="BR260" s="271"/>
      <c r="BS260" s="245"/>
    </row>
    <row r="261" spans="1:71" s="2" customFormat="1" x14ac:dyDescent="0.25">
      <c r="A261" s="248"/>
      <c r="B261" s="281"/>
      <c r="C261" s="255"/>
      <c r="D261" s="259"/>
      <c r="E261" s="82"/>
      <c r="F261" s="197"/>
      <c r="G261" s="278"/>
      <c r="H261" s="112"/>
      <c r="I261" s="113"/>
      <c r="J261" s="113"/>
      <c r="K261" s="113"/>
      <c r="L261" s="235"/>
      <c r="M261" s="94"/>
      <c r="N261" s="79">
        <v>3</v>
      </c>
      <c r="O261" s="15"/>
      <c r="P261" s="16"/>
      <c r="Q261" s="16"/>
      <c r="R261" s="56"/>
      <c r="S261" s="119"/>
      <c r="T261" s="120"/>
      <c r="U261" s="120"/>
      <c r="V261" s="121"/>
      <c r="W261" s="75"/>
      <c r="X261" s="17"/>
      <c r="Y261" s="18"/>
      <c r="Z261" s="18"/>
      <c r="AA261" s="18"/>
      <c r="AB261" s="208"/>
      <c r="AC261" s="132"/>
      <c r="AD261" s="133"/>
      <c r="AE261" s="133"/>
      <c r="AF261" s="134"/>
      <c r="AH261" s="229"/>
      <c r="AI261" s="232"/>
      <c r="AJ261" s="97"/>
      <c r="AK261" s="19" t="e">
        <f t="shared" si="188"/>
        <v>#DIV/0!</v>
      </c>
      <c r="AL261" s="140" t="e">
        <f t="shared" si="189"/>
        <v>#DIV/0!</v>
      </c>
      <c r="AM261" s="140" t="e">
        <f t="shared" si="190"/>
        <v>#DIV/0!</v>
      </c>
      <c r="AN261" s="140" t="e">
        <f t="shared" si="191"/>
        <v>#DIV/0!</v>
      </c>
      <c r="AO261" s="31" t="e">
        <f t="shared" si="192"/>
        <v>#DIV/0!</v>
      </c>
      <c r="AP261" s="31" t="e">
        <f t="shared" si="193"/>
        <v>#DIV/0!</v>
      </c>
      <c r="AQ261" s="31" t="e">
        <f t="shared" si="194"/>
        <v>#DIV/0!</v>
      </c>
      <c r="AR261" s="31" t="e">
        <f t="shared" si="195"/>
        <v>#DIV/0!</v>
      </c>
      <c r="AS261" s="20" t="e">
        <f t="shared" si="196"/>
        <v>#DIV/0!</v>
      </c>
      <c r="AT261" s="20" t="e">
        <f t="shared" si="197"/>
        <v>#DIV/0!</v>
      </c>
      <c r="AU261" s="20" t="e">
        <f t="shared" si="198"/>
        <v>#DIV/0!</v>
      </c>
      <c r="AV261" s="20" t="e">
        <f t="shared" si="199"/>
        <v>#DIV/0!</v>
      </c>
      <c r="AW261" s="21">
        <v>0.2</v>
      </c>
      <c r="AX261" s="21">
        <v>0.8</v>
      </c>
      <c r="AY261" s="20" t="e">
        <f t="shared" si="200"/>
        <v>#DIV/0!</v>
      </c>
      <c r="AZ261" s="20" t="e">
        <f t="shared" si="201"/>
        <v>#DIV/0!</v>
      </c>
      <c r="BA261" s="20" t="e">
        <f t="shared" si="202"/>
        <v>#DIV/0!</v>
      </c>
      <c r="BB261" s="20" t="e">
        <f t="shared" si="203"/>
        <v>#DIV/0!</v>
      </c>
      <c r="BC261" s="20" t="e">
        <f t="shared" si="204"/>
        <v>#DIV/0!</v>
      </c>
      <c r="BD261" s="20" t="e">
        <f t="shared" si="205"/>
        <v>#DIV/0!</v>
      </c>
      <c r="BE261" s="20" t="e">
        <f t="shared" si="206"/>
        <v>#DIV/0!</v>
      </c>
      <c r="BF261" s="20" t="e">
        <f t="shared" si="207"/>
        <v>#DIV/0!</v>
      </c>
      <c r="BG261" s="154" t="e">
        <f t="shared" si="208"/>
        <v>#DIV/0!</v>
      </c>
      <c r="BH261" s="154" t="e">
        <f t="shared" si="209"/>
        <v>#DIV/0!</v>
      </c>
      <c r="BI261" s="154" t="e">
        <f t="shared" si="210"/>
        <v>#DIV/0!</v>
      </c>
      <c r="BJ261" s="154" t="e">
        <f t="shared" si="211"/>
        <v>#DIV/0!</v>
      </c>
      <c r="BK261" s="243"/>
      <c r="BL261" s="243"/>
      <c r="BM261" s="243"/>
      <c r="BN261" s="243"/>
      <c r="BO261" s="271"/>
      <c r="BP261" s="271"/>
      <c r="BQ261" s="271"/>
      <c r="BR261" s="271"/>
      <c r="BS261" s="245"/>
    </row>
    <row r="262" spans="1:71" s="2" customFormat="1" x14ac:dyDescent="0.25">
      <c r="A262" s="248"/>
      <c r="B262" s="281"/>
      <c r="C262" s="255"/>
      <c r="D262" s="259"/>
      <c r="E262" s="82"/>
      <c r="F262" s="197"/>
      <c r="G262" s="278"/>
      <c r="H262" s="112"/>
      <c r="I262" s="113"/>
      <c r="J262" s="113"/>
      <c r="K262" s="113"/>
      <c r="L262" s="235"/>
      <c r="M262" s="94"/>
      <c r="N262" s="79">
        <v>4</v>
      </c>
      <c r="O262" s="15"/>
      <c r="P262" s="16"/>
      <c r="Q262" s="16"/>
      <c r="R262" s="56"/>
      <c r="S262" s="119"/>
      <c r="T262" s="120"/>
      <c r="U262" s="120"/>
      <c r="V262" s="121"/>
      <c r="W262" s="75"/>
      <c r="X262" s="17"/>
      <c r="Y262" s="18"/>
      <c r="Z262" s="18"/>
      <c r="AA262" s="18"/>
      <c r="AB262" s="208"/>
      <c r="AC262" s="132"/>
      <c r="AD262" s="133"/>
      <c r="AE262" s="133"/>
      <c r="AF262" s="134"/>
      <c r="AH262" s="229"/>
      <c r="AI262" s="232"/>
      <c r="AJ262" s="97"/>
      <c r="AK262" s="19" t="e">
        <f t="shared" si="188"/>
        <v>#DIV/0!</v>
      </c>
      <c r="AL262" s="140" t="e">
        <f t="shared" si="189"/>
        <v>#DIV/0!</v>
      </c>
      <c r="AM262" s="140" t="e">
        <f t="shared" si="190"/>
        <v>#DIV/0!</v>
      </c>
      <c r="AN262" s="140" t="e">
        <f t="shared" si="191"/>
        <v>#DIV/0!</v>
      </c>
      <c r="AO262" s="31" t="e">
        <f t="shared" si="192"/>
        <v>#DIV/0!</v>
      </c>
      <c r="AP262" s="31" t="e">
        <f t="shared" si="193"/>
        <v>#DIV/0!</v>
      </c>
      <c r="AQ262" s="31" t="e">
        <f t="shared" si="194"/>
        <v>#DIV/0!</v>
      </c>
      <c r="AR262" s="31" t="e">
        <f t="shared" si="195"/>
        <v>#DIV/0!</v>
      </c>
      <c r="AS262" s="20" t="e">
        <f t="shared" si="196"/>
        <v>#DIV/0!</v>
      </c>
      <c r="AT262" s="20" t="e">
        <f t="shared" si="197"/>
        <v>#DIV/0!</v>
      </c>
      <c r="AU262" s="20" t="e">
        <f t="shared" si="198"/>
        <v>#DIV/0!</v>
      </c>
      <c r="AV262" s="20" t="e">
        <f t="shared" si="199"/>
        <v>#DIV/0!</v>
      </c>
      <c r="AW262" s="21">
        <v>0.2</v>
      </c>
      <c r="AX262" s="21">
        <v>0.8</v>
      </c>
      <c r="AY262" s="20" t="e">
        <f t="shared" si="200"/>
        <v>#DIV/0!</v>
      </c>
      <c r="AZ262" s="20" t="e">
        <f t="shared" si="201"/>
        <v>#DIV/0!</v>
      </c>
      <c r="BA262" s="20" t="e">
        <f t="shared" si="202"/>
        <v>#DIV/0!</v>
      </c>
      <c r="BB262" s="20" t="e">
        <f t="shared" si="203"/>
        <v>#DIV/0!</v>
      </c>
      <c r="BC262" s="20" t="e">
        <f t="shared" si="204"/>
        <v>#DIV/0!</v>
      </c>
      <c r="BD262" s="20" t="e">
        <f t="shared" si="205"/>
        <v>#DIV/0!</v>
      </c>
      <c r="BE262" s="20" t="e">
        <f t="shared" si="206"/>
        <v>#DIV/0!</v>
      </c>
      <c r="BF262" s="20" t="e">
        <f t="shared" si="207"/>
        <v>#DIV/0!</v>
      </c>
      <c r="BG262" s="154" t="e">
        <f t="shared" si="208"/>
        <v>#DIV/0!</v>
      </c>
      <c r="BH262" s="154" t="e">
        <f t="shared" si="209"/>
        <v>#DIV/0!</v>
      </c>
      <c r="BI262" s="154" t="e">
        <f t="shared" si="210"/>
        <v>#DIV/0!</v>
      </c>
      <c r="BJ262" s="154" t="e">
        <f t="shared" si="211"/>
        <v>#DIV/0!</v>
      </c>
      <c r="BK262" s="243"/>
      <c r="BL262" s="243"/>
      <c r="BM262" s="243"/>
      <c r="BN262" s="243"/>
      <c r="BO262" s="271"/>
      <c r="BP262" s="271"/>
      <c r="BQ262" s="271"/>
      <c r="BR262" s="271"/>
      <c r="BS262" s="245"/>
    </row>
    <row r="263" spans="1:71" s="2" customFormat="1" x14ac:dyDescent="0.25">
      <c r="A263" s="248"/>
      <c r="B263" s="281"/>
      <c r="C263" s="255"/>
      <c r="D263" s="259"/>
      <c r="E263" s="82"/>
      <c r="F263" s="197"/>
      <c r="G263" s="278"/>
      <c r="H263" s="112"/>
      <c r="I263" s="113"/>
      <c r="J263" s="113"/>
      <c r="K263" s="113"/>
      <c r="L263" s="235"/>
      <c r="M263" s="94"/>
      <c r="N263" s="79">
        <v>5</v>
      </c>
      <c r="O263" s="15"/>
      <c r="P263" s="16"/>
      <c r="Q263" s="16"/>
      <c r="R263" s="56"/>
      <c r="S263" s="119"/>
      <c r="T263" s="120"/>
      <c r="U263" s="120"/>
      <c r="V263" s="121"/>
      <c r="W263" s="75"/>
      <c r="X263" s="17"/>
      <c r="Y263" s="18"/>
      <c r="Z263" s="18"/>
      <c r="AA263" s="18"/>
      <c r="AB263" s="208"/>
      <c r="AC263" s="132"/>
      <c r="AD263" s="133"/>
      <c r="AE263" s="133"/>
      <c r="AF263" s="134"/>
      <c r="AH263" s="229"/>
      <c r="AI263" s="232"/>
      <c r="AJ263" s="97"/>
      <c r="AK263" s="19" t="e">
        <f t="shared" si="188"/>
        <v>#DIV/0!</v>
      </c>
      <c r="AL263" s="140" t="e">
        <f t="shared" si="189"/>
        <v>#DIV/0!</v>
      </c>
      <c r="AM263" s="140" t="e">
        <f t="shared" si="190"/>
        <v>#DIV/0!</v>
      </c>
      <c r="AN263" s="140" t="e">
        <f t="shared" si="191"/>
        <v>#DIV/0!</v>
      </c>
      <c r="AO263" s="31" t="e">
        <f t="shared" si="192"/>
        <v>#DIV/0!</v>
      </c>
      <c r="AP263" s="31" t="e">
        <f t="shared" si="193"/>
        <v>#DIV/0!</v>
      </c>
      <c r="AQ263" s="31" t="e">
        <f t="shared" si="194"/>
        <v>#DIV/0!</v>
      </c>
      <c r="AR263" s="31" t="e">
        <f t="shared" si="195"/>
        <v>#DIV/0!</v>
      </c>
      <c r="AS263" s="20" t="e">
        <f t="shared" si="196"/>
        <v>#DIV/0!</v>
      </c>
      <c r="AT263" s="20" t="e">
        <f t="shared" si="197"/>
        <v>#DIV/0!</v>
      </c>
      <c r="AU263" s="20" t="e">
        <f t="shared" si="198"/>
        <v>#DIV/0!</v>
      </c>
      <c r="AV263" s="20" t="e">
        <f t="shared" si="199"/>
        <v>#DIV/0!</v>
      </c>
      <c r="AW263" s="21">
        <v>0.2</v>
      </c>
      <c r="AX263" s="21">
        <v>0.8</v>
      </c>
      <c r="AY263" s="20" t="e">
        <f t="shared" si="200"/>
        <v>#DIV/0!</v>
      </c>
      <c r="AZ263" s="20" t="e">
        <f t="shared" si="201"/>
        <v>#DIV/0!</v>
      </c>
      <c r="BA263" s="20" t="e">
        <f t="shared" si="202"/>
        <v>#DIV/0!</v>
      </c>
      <c r="BB263" s="20" t="e">
        <f t="shared" si="203"/>
        <v>#DIV/0!</v>
      </c>
      <c r="BC263" s="20" t="e">
        <f t="shared" si="204"/>
        <v>#DIV/0!</v>
      </c>
      <c r="BD263" s="20" t="e">
        <f t="shared" si="205"/>
        <v>#DIV/0!</v>
      </c>
      <c r="BE263" s="20" t="e">
        <f t="shared" si="206"/>
        <v>#DIV/0!</v>
      </c>
      <c r="BF263" s="20" t="e">
        <f t="shared" si="207"/>
        <v>#DIV/0!</v>
      </c>
      <c r="BG263" s="154" t="e">
        <f t="shared" si="208"/>
        <v>#DIV/0!</v>
      </c>
      <c r="BH263" s="154" t="e">
        <f t="shared" si="209"/>
        <v>#DIV/0!</v>
      </c>
      <c r="BI263" s="154" t="e">
        <f t="shared" si="210"/>
        <v>#DIV/0!</v>
      </c>
      <c r="BJ263" s="154" t="e">
        <f t="shared" si="211"/>
        <v>#DIV/0!</v>
      </c>
      <c r="BK263" s="243"/>
      <c r="BL263" s="243"/>
      <c r="BM263" s="243"/>
      <c r="BN263" s="243"/>
      <c r="BO263" s="271"/>
      <c r="BP263" s="271"/>
      <c r="BQ263" s="271"/>
      <c r="BR263" s="271"/>
      <c r="BS263" s="245"/>
    </row>
    <row r="264" spans="1:71" s="2" customFormat="1" x14ac:dyDescent="0.25">
      <c r="A264" s="248"/>
      <c r="B264" s="281"/>
      <c r="C264" s="255"/>
      <c r="D264" s="259"/>
      <c r="E264" s="82"/>
      <c r="F264" s="197"/>
      <c r="G264" s="278"/>
      <c r="H264" s="112"/>
      <c r="I264" s="113"/>
      <c r="J264" s="113"/>
      <c r="K264" s="113"/>
      <c r="L264" s="235"/>
      <c r="M264" s="94"/>
      <c r="N264" s="79">
        <v>6</v>
      </c>
      <c r="O264" s="15"/>
      <c r="P264" s="16"/>
      <c r="Q264" s="16"/>
      <c r="R264" s="56"/>
      <c r="S264" s="119"/>
      <c r="T264" s="120"/>
      <c r="U264" s="120"/>
      <c r="V264" s="121"/>
      <c r="W264" s="75"/>
      <c r="X264" s="17"/>
      <c r="Y264" s="18"/>
      <c r="Z264" s="18"/>
      <c r="AA264" s="18"/>
      <c r="AB264" s="208"/>
      <c r="AC264" s="132"/>
      <c r="AD264" s="133"/>
      <c r="AE264" s="133"/>
      <c r="AF264" s="134"/>
      <c r="AH264" s="229"/>
      <c r="AI264" s="232"/>
      <c r="AJ264" s="97"/>
      <c r="AK264" s="19" t="e">
        <f t="shared" si="188"/>
        <v>#DIV/0!</v>
      </c>
      <c r="AL264" s="140" t="e">
        <f t="shared" si="189"/>
        <v>#DIV/0!</v>
      </c>
      <c r="AM264" s="140" t="e">
        <f t="shared" si="190"/>
        <v>#DIV/0!</v>
      </c>
      <c r="AN264" s="140" t="e">
        <f t="shared" si="191"/>
        <v>#DIV/0!</v>
      </c>
      <c r="AO264" s="31" t="e">
        <f t="shared" si="192"/>
        <v>#DIV/0!</v>
      </c>
      <c r="AP264" s="31" t="e">
        <f t="shared" si="193"/>
        <v>#DIV/0!</v>
      </c>
      <c r="AQ264" s="31" t="e">
        <f t="shared" si="194"/>
        <v>#DIV/0!</v>
      </c>
      <c r="AR264" s="31" t="e">
        <f t="shared" si="195"/>
        <v>#DIV/0!</v>
      </c>
      <c r="AS264" s="20" t="e">
        <f t="shared" si="196"/>
        <v>#DIV/0!</v>
      </c>
      <c r="AT264" s="20" t="e">
        <f t="shared" si="197"/>
        <v>#DIV/0!</v>
      </c>
      <c r="AU264" s="20" t="e">
        <f t="shared" si="198"/>
        <v>#DIV/0!</v>
      </c>
      <c r="AV264" s="20" t="e">
        <f t="shared" si="199"/>
        <v>#DIV/0!</v>
      </c>
      <c r="AW264" s="21">
        <v>0.2</v>
      </c>
      <c r="AX264" s="21">
        <v>0.8</v>
      </c>
      <c r="AY264" s="20" t="e">
        <f t="shared" si="200"/>
        <v>#DIV/0!</v>
      </c>
      <c r="AZ264" s="20" t="e">
        <f t="shared" si="201"/>
        <v>#DIV/0!</v>
      </c>
      <c r="BA264" s="20" t="e">
        <f t="shared" si="202"/>
        <v>#DIV/0!</v>
      </c>
      <c r="BB264" s="20" t="e">
        <f t="shared" si="203"/>
        <v>#DIV/0!</v>
      </c>
      <c r="BC264" s="20" t="e">
        <f t="shared" si="204"/>
        <v>#DIV/0!</v>
      </c>
      <c r="BD264" s="20" t="e">
        <f t="shared" si="205"/>
        <v>#DIV/0!</v>
      </c>
      <c r="BE264" s="20" t="e">
        <f t="shared" si="206"/>
        <v>#DIV/0!</v>
      </c>
      <c r="BF264" s="20" t="e">
        <f t="shared" si="207"/>
        <v>#DIV/0!</v>
      </c>
      <c r="BG264" s="154" t="e">
        <f t="shared" si="208"/>
        <v>#DIV/0!</v>
      </c>
      <c r="BH264" s="154" t="e">
        <f t="shared" si="209"/>
        <v>#DIV/0!</v>
      </c>
      <c r="BI264" s="154" t="e">
        <f t="shared" si="210"/>
        <v>#DIV/0!</v>
      </c>
      <c r="BJ264" s="154" t="e">
        <f t="shared" si="211"/>
        <v>#DIV/0!</v>
      </c>
      <c r="BK264" s="243"/>
      <c r="BL264" s="243"/>
      <c r="BM264" s="243"/>
      <c r="BN264" s="243"/>
      <c r="BO264" s="271"/>
      <c r="BP264" s="271"/>
      <c r="BQ264" s="271"/>
      <c r="BR264" s="271"/>
      <c r="BS264" s="245"/>
    </row>
    <row r="265" spans="1:71" s="2" customFormat="1" x14ac:dyDescent="0.25">
      <c r="A265" s="248"/>
      <c r="B265" s="281"/>
      <c r="C265" s="255"/>
      <c r="D265" s="259"/>
      <c r="E265" s="82"/>
      <c r="F265" s="197"/>
      <c r="G265" s="278"/>
      <c r="H265" s="112"/>
      <c r="I265" s="113"/>
      <c r="J265" s="113"/>
      <c r="K265" s="113"/>
      <c r="L265" s="235"/>
      <c r="M265" s="94"/>
      <c r="N265" s="79">
        <v>7</v>
      </c>
      <c r="O265" s="15"/>
      <c r="P265" s="16"/>
      <c r="Q265" s="16"/>
      <c r="R265" s="56"/>
      <c r="S265" s="119"/>
      <c r="T265" s="120"/>
      <c r="U265" s="120"/>
      <c r="V265" s="121"/>
      <c r="W265" s="75"/>
      <c r="X265" s="17"/>
      <c r="Y265" s="18"/>
      <c r="Z265" s="18"/>
      <c r="AA265" s="18"/>
      <c r="AB265" s="208"/>
      <c r="AC265" s="132"/>
      <c r="AD265" s="133"/>
      <c r="AE265" s="133"/>
      <c r="AF265" s="134"/>
      <c r="AH265" s="229"/>
      <c r="AI265" s="232"/>
      <c r="AJ265" s="97"/>
      <c r="AK265" s="19" t="e">
        <f t="shared" si="188"/>
        <v>#DIV/0!</v>
      </c>
      <c r="AL265" s="140" t="e">
        <f t="shared" si="189"/>
        <v>#DIV/0!</v>
      </c>
      <c r="AM265" s="140" t="e">
        <f t="shared" si="190"/>
        <v>#DIV/0!</v>
      </c>
      <c r="AN265" s="140" t="e">
        <f t="shared" si="191"/>
        <v>#DIV/0!</v>
      </c>
      <c r="AO265" s="31" t="e">
        <f t="shared" si="192"/>
        <v>#DIV/0!</v>
      </c>
      <c r="AP265" s="31" t="e">
        <f t="shared" si="193"/>
        <v>#DIV/0!</v>
      </c>
      <c r="AQ265" s="31" t="e">
        <f t="shared" si="194"/>
        <v>#DIV/0!</v>
      </c>
      <c r="AR265" s="31" t="e">
        <f t="shared" si="195"/>
        <v>#DIV/0!</v>
      </c>
      <c r="AS265" s="20" t="e">
        <f t="shared" si="196"/>
        <v>#DIV/0!</v>
      </c>
      <c r="AT265" s="20" t="e">
        <f t="shared" si="197"/>
        <v>#DIV/0!</v>
      </c>
      <c r="AU265" s="20" t="e">
        <f t="shared" si="198"/>
        <v>#DIV/0!</v>
      </c>
      <c r="AV265" s="20" t="e">
        <f t="shared" si="199"/>
        <v>#DIV/0!</v>
      </c>
      <c r="AW265" s="21">
        <v>0.2</v>
      </c>
      <c r="AX265" s="21">
        <v>0.8</v>
      </c>
      <c r="AY265" s="20" t="e">
        <f t="shared" si="200"/>
        <v>#DIV/0!</v>
      </c>
      <c r="AZ265" s="20" t="e">
        <f t="shared" si="201"/>
        <v>#DIV/0!</v>
      </c>
      <c r="BA265" s="20" t="e">
        <f t="shared" si="202"/>
        <v>#DIV/0!</v>
      </c>
      <c r="BB265" s="20" t="e">
        <f t="shared" si="203"/>
        <v>#DIV/0!</v>
      </c>
      <c r="BC265" s="20" t="e">
        <f t="shared" si="204"/>
        <v>#DIV/0!</v>
      </c>
      <c r="BD265" s="20" t="e">
        <f t="shared" si="205"/>
        <v>#DIV/0!</v>
      </c>
      <c r="BE265" s="20" t="e">
        <f t="shared" si="206"/>
        <v>#DIV/0!</v>
      </c>
      <c r="BF265" s="20" t="e">
        <f t="shared" si="207"/>
        <v>#DIV/0!</v>
      </c>
      <c r="BG265" s="154" t="e">
        <f t="shared" si="208"/>
        <v>#DIV/0!</v>
      </c>
      <c r="BH265" s="154" t="e">
        <f t="shared" si="209"/>
        <v>#DIV/0!</v>
      </c>
      <c r="BI265" s="154" t="e">
        <f t="shared" si="210"/>
        <v>#DIV/0!</v>
      </c>
      <c r="BJ265" s="154" t="e">
        <f t="shared" si="211"/>
        <v>#DIV/0!</v>
      </c>
      <c r="BK265" s="243"/>
      <c r="BL265" s="243"/>
      <c r="BM265" s="243"/>
      <c r="BN265" s="243"/>
      <c r="BO265" s="271"/>
      <c r="BP265" s="271"/>
      <c r="BQ265" s="271"/>
      <c r="BR265" s="271"/>
      <c r="BS265" s="245"/>
    </row>
    <row r="266" spans="1:71" s="2" customFormat="1" x14ac:dyDescent="0.25">
      <c r="A266" s="248"/>
      <c r="B266" s="281"/>
      <c r="C266" s="255"/>
      <c r="D266" s="259"/>
      <c r="E266" s="82"/>
      <c r="F266" s="197"/>
      <c r="G266" s="278"/>
      <c r="H266" s="112"/>
      <c r="I266" s="113"/>
      <c r="J266" s="113"/>
      <c r="K266" s="113"/>
      <c r="L266" s="235"/>
      <c r="M266" s="94"/>
      <c r="N266" s="79">
        <v>8</v>
      </c>
      <c r="O266" s="15"/>
      <c r="P266" s="16"/>
      <c r="Q266" s="16"/>
      <c r="R266" s="56"/>
      <c r="S266" s="119"/>
      <c r="T266" s="120"/>
      <c r="U266" s="120"/>
      <c r="V266" s="121"/>
      <c r="W266" s="75"/>
      <c r="X266" s="17"/>
      <c r="Y266" s="18"/>
      <c r="Z266" s="18"/>
      <c r="AA266" s="18"/>
      <c r="AB266" s="208"/>
      <c r="AC266" s="132"/>
      <c r="AD266" s="133"/>
      <c r="AE266" s="133"/>
      <c r="AF266" s="134"/>
      <c r="AH266" s="229"/>
      <c r="AI266" s="232"/>
      <c r="AJ266" s="97"/>
      <c r="AK266" s="19" t="e">
        <f t="shared" ref="AK266:AK308" si="248">+H266/F266</f>
        <v>#DIV/0!</v>
      </c>
      <c r="AL266" s="140" t="e">
        <f t="shared" ref="AL266:AL308" si="249">+I266/F266</f>
        <v>#DIV/0!</v>
      </c>
      <c r="AM266" s="140" t="e">
        <f t="shared" ref="AM266:AM308" si="250">+J266/F266</f>
        <v>#DIV/0!</v>
      </c>
      <c r="AN266" s="140" t="e">
        <f t="shared" ref="AN266:AN308" si="251">+K266/F266</f>
        <v>#DIV/0!</v>
      </c>
      <c r="AO266" s="31" t="e">
        <f t="shared" ref="AO266:AO308" si="252">+S266/COUNTIF(O266,"*")</f>
        <v>#DIV/0!</v>
      </c>
      <c r="AP266" s="31" t="e">
        <f t="shared" ref="AP266:AP308" si="253">+T266/COUNTIF(O266,"*")</f>
        <v>#DIV/0!</v>
      </c>
      <c r="AQ266" s="31" t="e">
        <f t="shared" ref="AQ266:AQ308" si="254">+U266/COUNTIF(O266,"*")</f>
        <v>#DIV/0!</v>
      </c>
      <c r="AR266" s="31" t="e">
        <f t="shared" ref="AR266:AR308" si="255">+V266/COUNTIF(V266,"*")</f>
        <v>#DIV/0!</v>
      </c>
      <c r="AS266" s="20" t="e">
        <f t="shared" ref="AS266:AS308" si="256">+AC266/AB266</f>
        <v>#DIV/0!</v>
      </c>
      <c r="AT266" s="20" t="e">
        <f t="shared" ref="AT266:AT308" si="257">+AD266/AB266</f>
        <v>#DIV/0!</v>
      </c>
      <c r="AU266" s="20" t="e">
        <f t="shared" ref="AU266:AU308" si="258">+AE266/AB266</f>
        <v>#DIV/0!</v>
      </c>
      <c r="AV266" s="20" t="e">
        <f t="shared" ref="AV266:AV308" si="259">+AF266/AB266</f>
        <v>#DIV/0!</v>
      </c>
      <c r="AW266" s="21">
        <v>0.2</v>
      </c>
      <c r="AX266" s="21">
        <v>0.8</v>
      </c>
      <c r="AY266" s="20" t="e">
        <f t="shared" ref="AY266:AY308" si="260">+AO266*AW266</f>
        <v>#DIV/0!</v>
      </c>
      <c r="AZ266" s="20" t="e">
        <f t="shared" ref="AZ266:AZ308" si="261">+AP266*AW266</f>
        <v>#DIV/0!</v>
      </c>
      <c r="BA266" s="20" t="e">
        <f t="shared" ref="BA266:BA308" si="262">+AQ266*AW266</f>
        <v>#DIV/0!</v>
      </c>
      <c r="BB266" s="20" t="e">
        <f t="shared" ref="BB266:BB308" si="263">+AR266*AW266</f>
        <v>#DIV/0!</v>
      </c>
      <c r="BC266" s="20" t="e">
        <f t="shared" ref="BC266:BC308" si="264">+AS266*AX266</f>
        <v>#DIV/0!</v>
      </c>
      <c r="BD266" s="20" t="e">
        <f t="shared" ref="BD266:BD308" si="265">+AT266*AX266</f>
        <v>#DIV/0!</v>
      </c>
      <c r="BE266" s="20" t="e">
        <f t="shared" ref="BE266:BE308" si="266">+AU266*AX266</f>
        <v>#DIV/0!</v>
      </c>
      <c r="BF266" s="20" t="e">
        <f t="shared" ref="BF266:BF308" si="267">+AV266*AX266</f>
        <v>#DIV/0!</v>
      </c>
      <c r="BG266" s="154" t="e">
        <f t="shared" ref="BG266:BG308" si="268">+AY266+BC266</f>
        <v>#DIV/0!</v>
      </c>
      <c r="BH266" s="154" t="e">
        <f t="shared" ref="BH266:BH308" si="269">+AZ266+BD266</f>
        <v>#DIV/0!</v>
      </c>
      <c r="BI266" s="154" t="e">
        <f t="shared" ref="BI266:BI308" si="270">+BA266+BE266</f>
        <v>#DIV/0!</v>
      </c>
      <c r="BJ266" s="154" t="e">
        <f t="shared" ref="BJ266:BJ308" si="271">+BB266+BF266</f>
        <v>#DIV/0!</v>
      </c>
      <c r="BK266" s="243"/>
      <c r="BL266" s="243"/>
      <c r="BM266" s="243"/>
      <c r="BN266" s="243"/>
      <c r="BO266" s="271"/>
      <c r="BP266" s="271"/>
      <c r="BQ266" s="271"/>
      <c r="BR266" s="271"/>
      <c r="BS266" s="245"/>
    </row>
    <row r="267" spans="1:71" s="2" customFormat="1" x14ac:dyDescent="0.25">
      <c r="A267" s="248"/>
      <c r="B267" s="281"/>
      <c r="C267" s="255"/>
      <c r="D267" s="259"/>
      <c r="E267" s="82"/>
      <c r="F267" s="197"/>
      <c r="G267" s="278"/>
      <c r="H267" s="112"/>
      <c r="I267" s="113"/>
      <c r="J267" s="113"/>
      <c r="K267" s="113"/>
      <c r="L267" s="235"/>
      <c r="M267" s="94"/>
      <c r="N267" s="79">
        <v>9</v>
      </c>
      <c r="O267" s="15"/>
      <c r="P267" s="16"/>
      <c r="Q267" s="16"/>
      <c r="R267" s="56"/>
      <c r="S267" s="119"/>
      <c r="T267" s="120"/>
      <c r="U267" s="120"/>
      <c r="V267" s="121"/>
      <c r="W267" s="75"/>
      <c r="X267" s="17"/>
      <c r="Y267" s="18"/>
      <c r="Z267" s="18"/>
      <c r="AA267" s="18"/>
      <c r="AB267" s="208"/>
      <c r="AC267" s="132"/>
      <c r="AD267" s="133"/>
      <c r="AE267" s="133"/>
      <c r="AF267" s="134"/>
      <c r="AH267" s="229"/>
      <c r="AI267" s="232"/>
      <c r="AJ267" s="97"/>
      <c r="AK267" s="19" t="e">
        <f t="shared" si="248"/>
        <v>#DIV/0!</v>
      </c>
      <c r="AL267" s="140" t="e">
        <f t="shared" si="249"/>
        <v>#DIV/0!</v>
      </c>
      <c r="AM267" s="140" t="e">
        <f t="shared" si="250"/>
        <v>#DIV/0!</v>
      </c>
      <c r="AN267" s="140" t="e">
        <f t="shared" si="251"/>
        <v>#DIV/0!</v>
      </c>
      <c r="AO267" s="31" t="e">
        <f t="shared" si="252"/>
        <v>#DIV/0!</v>
      </c>
      <c r="AP267" s="31" t="e">
        <f t="shared" si="253"/>
        <v>#DIV/0!</v>
      </c>
      <c r="AQ267" s="31" t="e">
        <f t="shared" si="254"/>
        <v>#DIV/0!</v>
      </c>
      <c r="AR267" s="31" t="e">
        <f t="shared" si="255"/>
        <v>#DIV/0!</v>
      </c>
      <c r="AS267" s="20" t="e">
        <f t="shared" si="256"/>
        <v>#DIV/0!</v>
      </c>
      <c r="AT267" s="20" t="e">
        <f t="shared" si="257"/>
        <v>#DIV/0!</v>
      </c>
      <c r="AU267" s="20" t="e">
        <f t="shared" si="258"/>
        <v>#DIV/0!</v>
      </c>
      <c r="AV267" s="20" t="e">
        <f t="shared" si="259"/>
        <v>#DIV/0!</v>
      </c>
      <c r="AW267" s="21">
        <v>0.2</v>
      </c>
      <c r="AX267" s="21">
        <v>0.8</v>
      </c>
      <c r="AY267" s="20" t="e">
        <f t="shared" si="260"/>
        <v>#DIV/0!</v>
      </c>
      <c r="AZ267" s="20" t="e">
        <f t="shared" si="261"/>
        <v>#DIV/0!</v>
      </c>
      <c r="BA267" s="20" t="e">
        <f t="shared" si="262"/>
        <v>#DIV/0!</v>
      </c>
      <c r="BB267" s="20" t="e">
        <f t="shared" si="263"/>
        <v>#DIV/0!</v>
      </c>
      <c r="BC267" s="20" t="e">
        <f t="shared" si="264"/>
        <v>#DIV/0!</v>
      </c>
      <c r="BD267" s="20" t="e">
        <f t="shared" si="265"/>
        <v>#DIV/0!</v>
      </c>
      <c r="BE267" s="20" t="e">
        <f t="shared" si="266"/>
        <v>#DIV/0!</v>
      </c>
      <c r="BF267" s="20" t="e">
        <f t="shared" si="267"/>
        <v>#DIV/0!</v>
      </c>
      <c r="BG267" s="154" t="e">
        <f t="shared" si="268"/>
        <v>#DIV/0!</v>
      </c>
      <c r="BH267" s="154" t="e">
        <f t="shared" si="269"/>
        <v>#DIV/0!</v>
      </c>
      <c r="BI267" s="154" t="e">
        <f t="shared" si="270"/>
        <v>#DIV/0!</v>
      </c>
      <c r="BJ267" s="154" t="e">
        <f t="shared" si="271"/>
        <v>#DIV/0!</v>
      </c>
      <c r="BK267" s="243"/>
      <c r="BL267" s="243"/>
      <c r="BM267" s="243"/>
      <c r="BN267" s="243"/>
      <c r="BO267" s="271"/>
      <c r="BP267" s="271"/>
      <c r="BQ267" s="271"/>
      <c r="BR267" s="271"/>
      <c r="BS267" s="245"/>
    </row>
    <row r="268" spans="1:71" s="2" customFormat="1" ht="17.25" thickBot="1" x14ac:dyDescent="0.3">
      <c r="A268" s="250"/>
      <c r="B268" s="282"/>
      <c r="C268" s="257"/>
      <c r="D268" s="261"/>
      <c r="E268" s="84"/>
      <c r="F268" s="198"/>
      <c r="G268" s="279"/>
      <c r="H268" s="114"/>
      <c r="I268" s="115"/>
      <c r="J268" s="115"/>
      <c r="K268" s="115"/>
      <c r="L268" s="236"/>
      <c r="M268" s="94"/>
      <c r="N268" s="80">
        <v>10</v>
      </c>
      <c r="O268" s="49"/>
      <c r="P268" s="33"/>
      <c r="Q268" s="33"/>
      <c r="R268" s="87"/>
      <c r="S268" s="122"/>
      <c r="T268" s="123"/>
      <c r="U268" s="123"/>
      <c r="V268" s="124"/>
      <c r="W268" s="75"/>
      <c r="X268" s="34"/>
      <c r="Y268" s="36"/>
      <c r="Z268" s="36"/>
      <c r="AA268" s="36"/>
      <c r="AB268" s="210"/>
      <c r="AC268" s="135"/>
      <c r="AD268" s="136"/>
      <c r="AE268" s="136"/>
      <c r="AF268" s="137"/>
      <c r="AH268" s="230"/>
      <c r="AI268" s="233"/>
      <c r="AJ268" s="97"/>
      <c r="AK268" s="37" t="e">
        <f t="shared" si="248"/>
        <v>#DIV/0!</v>
      </c>
      <c r="AL268" s="143" t="e">
        <f t="shared" si="249"/>
        <v>#DIV/0!</v>
      </c>
      <c r="AM268" s="143" t="e">
        <f t="shared" si="250"/>
        <v>#DIV/0!</v>
      </c>
      <c r="AN268" s="143" t="e">
        <f t="shared" si="251"/>
        <v>#DIV/0!</v>
      </c>
      <c r="AO268" s="38" t="e">
        <f t="shared" si="252"/>
        <v>#DIV/0!</v>
      </c>
      <c r="AP268" s="38" t="e">
        <f t="shared" si="253"/>
        <v>#DIV/0!</v>
      </c>
      <c r="AQ268" s="38" t="e">
        <f t="shared" si="254"/>
        <v>#DIV/0!</v>
      </c>
      <c r="AR268" s="38" t="e">
        <f t="shared" si="255"/>
        <v>#DIV/0!</v>
      </c>
      <c r="AS268" s="39" t="e">
        <f t="shared" si="256"/>
        <v>#DIV/0!</v>
      </c>
      <c r="AT268" s="39" t="e">
        <f t="shared" si="257"/>
        <v>#DIV/0!</v>
      </c>
      <c r="AU268" s="39" t="e">
        <f t="shared" si="258"/>
        <v>#DIV/0!</v>
      </c>
      <c r="AV268" s="39" t="e">
        <f t="shared" si="259"/>
        <v>#DIV/0!</v>
      </c>
      <c r="AW268" s="40">
        <v>0.2</v>
      </c>
      <c r="AX268" s="40">
        <v>0.8</v>
      </c>
      <c r="AY268" s="39" t="e">
        <f t="shared" si="260"/>
        <v>#DIV/0!</v>
      </c>
      <c r="AZ268" s="39" t="e">
        <f t="shared" si="261"/>
        <v>#DIV/0!</v>
      </c>
      <c r="BA268" s="39" t="e">
        <f t="shared" si="262"/>
        <v>#DIV/0!</v>
      </c>
      <c r="BB268" s="39" t="e">
        <f t="shared" si="263"/>
        <v>#DIV/0!</v>
      </c>
      <c r="BC268" s="39" t="e">
        <f t="shared" si="264"/>
        <v>#DIV/0!</v>
      </c>
      <c r="BD268" s="39" t="e">
        <f t="shared" si="265"/>
        <v>#DIV/0!</v>
      </c>
      <c r="BE268" s="39" t="e">
        <f t="shared" si="266"/>
        <v>#DIV/0!</v>
      </c>
      <c r="BF268" s="39" t="e">
        <f t="shared" si="267"/>
        <v>#DIV/0!</v>
      </c>
      <c r="BG268" s="155" t="e">
        <f t="shared" si="268"/>
        <v>#DIV/0!</v>
      </c>
      <c r="BH268" s="155" t="e">
        <f t="shared" si="269"/>
        <v>#DIV/0!</v>
      </c>
      <c r="BI268" s="155" t="e">
        <f t="shared" si="270"/>
        <v>#DIV/0!</v>
      </c>
      <c r="BJ268" s="155" t="e">
        <f t="shared" si="271"/>
        <v>#DIV/0!</v>
      </c>
      <c r="BK268" s="244"/>
      <c r="BL268" s="244"/>
      <c r="BM268" s="244"/>
      <c r="BN268" s="244"/>
      <c r="BO268" s="272"/>
      <c r="BP268" s="272"/>
      <c r="BQ268" s="272"/>
      <c r="BR268" s="272"/>
      <c r="BS268" s="246"/>
    </row>
    <row r="269" spans="1:71" s="2" customFormat="1" x14ac:dyDescent="0.25">
      <c r="A269" s="273">
        <v>27</v>
      </c>
      <c r="B269" s="280"/>
      <c r="C269" s="274"/>
      <c r="D269" s="275"/>
      <c r="E269" s="81"/>
      <c r="F269" s="23"/>
      <c r="G269" s="277"/>
      <c r="H269" s="110"/>
      <c r="I269" s="111"/>
      <c r="J269" s="111"/>
      <c r="K269" s="111"/>
      <c r="L269" s="234"/>
      <c r="M269" s="75"/>
      <c r="N269" s="78">
        <v>1</v>
      </c>
      <c r="O269" s="7"/>
      <c r="P269" s="8"/>
      <c r="Q269" s="8"/>
      <c r="R269" s="55"/>
      <c r="S269" s="116"/>
      <c r="T269" s="117"/>
      <c r="U269" s="117"/>
      <c r="V269" s="118"/>
      <c r="W269" s="75"/>
      <c r="X269" s="9"/>
      <c r="Y269" s="10"/>
      <c r="Z269" s="10"/>
      <c r="AA269" s="10"/>
      <c r="AB269" s="207"/>
      <c r="AC269" s="129"/>
      <c r="AD269" s="130"/>
      <c r="AE269" s="130"/>
      <c r="AF269" s="131"/>
      <c r="AG269" s="96"/>
      <c r="AH269" s="228"/>
      <c r="AI269" s="231"/>
      <c r="AJ269" s="97"/>
      <c r="AK269" s="11" t="e">
        <f t="shared" si="248"/>
        <v>#DIV/0!</v>
      </c>
      <c r="AL269" s="142" t="e">
        <f t="shared" si="249"/>
        <v>#DIV/0!</v>
      </c>
      <c r="AM269" s="142" t="e">
        <f t="shared" si="250"/>
        <v>#DIV/0!</v>
      </c>
      <c r="AN269" s="142" t="e">
        <f t="shared" si="251"/>
        <v>#DIV/0!</v>
      </c>
      <c r="AO269" s="47" t="e">
        <f t="shared" si="252"/>
        <v>#DIV/0!</v>
      </c>
      <c r="AP269" s="47" t="e">
        <f t="shared" si="253"/>
        <v>#DIV/0!</v>
      </c>
      <c r="AQ269" s="47" t="e">
        <f t="shared" si="254"/>
        <v>#DIV/0!</v>
      </c>
      <c r="AR269" s="47" t="e">
        <f t="shared" si="255"/>
        <v>#DIV/0!</v>
      </c>
      <c r="AS269" s="41" t="e">
        <f t="shared" si="256"/>
        <v>#DIV/0!</v>
      </c>
      <c r="AT269" s="41" t="e">
        <f t="shared" si="257"/>
        <v>#DIV/0!</v>
      </c>
      <c r="AU269" s="41" t="e">
        <f t="shared" si="258"/>
        <v>#DIV/0!</v>
      </c>
      <c r="AV269" s="41" t="e">
        <f t="shared" si="259"/>
        <v>#DIV/0!</v>
      </c>
      <c r="AW269" s="42">
        <v>0.2</v>
      </c>
      <c r="AX269" s="42">
        <v>0.8</v>
      </c>
      <c r="AY269" s="41" t="e">
        <f t="shared" si="260"/>
        <v>#DIV/0!</v>
      </c>
      <c r="AZ269" s="41" t="e">
        <f t="shared" si="261"/>
        <v>#DIV/0!</v>
      </c>
      <c r="BA269" s="41" t="e">
        <f t="shared" si="262"/>
        <v>#DIV/0!</v>
      </c>
      <c r="BB269" s="41" t="e">
        <f t="shared" si="263"/>
        <v>#DIV/0!</v>
      </c>
      <c r="BC269" s="41" t="e">
        <f t="shared" si="264"/>
        <v>#DIV/0!</v>
      </c>
      <c r="BD269" s="41" t="e">
        <f t="shared" si="265"/>
        <v>#DIV/0!</v>
      </c>
      <c r="BE269" s="41" t="e">
        <f t="shared" si="266"/>
        <v>#DIV/0!</v>
      </c>
      <c r="BF269" s="41" t="e">
        <f t="shared" si="267"/>
        <v>#DIV/0!</v>
      </c>
      <c r="BG269" s="156" t="e">
        <f t="shared" si="268"/>
        <v>#DIV/0!</v>
      </c>
      <c r="BH269" s="153" t="e">
        <f t="shared" si="269"/>
        <v>#DIV/0!</v>
      </c>
      <c r="BI269" s="153" t="e">
        <f t="shared" si="270"/>
        <v>#DIV/0!</v>
      </c>
      <c r="BJ269" s="153" t="e">
        <f t="shared" si="271"/>
        <v>#DIV/0!</v>
      </c>
      <c r="BK269" s="243" t="e">
        <f>AVERAGEIF(BG269:BG278,"&lt;&gt;#¡DIV/0!")</f>
        <v>#DIV/0!</v>
      </c>
      <c r="BL269" s="243" t="e">
        <f t="shared" ref="BL269:BN269" si="272">AVERAGEIF(BH269:BH278,"&lt;&gt;#¡DIV/0!")</f>
        <v>#DIV/0!</v>
      </c>
      <c r="BM269" s="243" t="e">
        <f t="shared" si="272"/>
        <v>#DIV/0!</v>
      </c>
      <c r="BN269" s="243" t="e">
        <f t="shared" si="272"/>
        <v>#DIV/0!</v>
      </c>
      <c r="BO269" s="270" t="e">
        <f t="shared" ref="BO269" si="273">+C269*BK269</f>
        <v>#DIV/0!</v>
      </c>
      <c r="BP269" s="270" t="e">
        <f t="shared" ref="BP269" si="274">+C269*BL269</f>
        <v>#DIV/0!</v>
      </c>
      <c r="BQ269" s="270" t="e">
        <f t="shared" ref="BQ269" si="275">+C269*BM269</f>
        <v>#DIV/0!</v>
      </c>
      <c r="BR269" s="270" t="e">
        <f t="shared" ref="BR269" si="276">+C269*BN269</f>
        <v>#DIV/0!</v>
      </c>
      <c r="BS269" s="245" t="e">
        <f t="shared" ref="BS269" si="277">SUM(BO269:BR278)</f>
        <v>#DIV/0!</v>
      </c>
    </row>
    <row r="270" spans="1:71" s="2" customFormat="1" x14ac:dyDescent="0.25">
      <c r="A270" s="248"/>
      <c r="B270" s="281"/>
      <c r="C270" s="255"/>
      <c r="D270" s="259"/>
      <c r="E270" s="82"/>
      <c r="F270" s="197"/>
      <c r="G270" s="278"/>
      <c r="H270" s="112"/>
      <c r="I270" s="113"/>
      <c r="J270" s="113"/>
      <c r="K270" s="113"/>
      <c r="L270" s="235"/>
      <c r="M270" s="94"/>
      <c r="N270" s="79">
        <v>2</v>
      </c>
      <c r="O270" s="15"/>
      <c r="P270" s="16"/>
      <c r="Q270" s="16"/>
      <c r="R270" s="56"/>
      <c r="S270" s="119"/>
      <c r="T270" s="120"/>
      <c r="U270" s="120"/>
      <c r="V270" s="121"/>
      <c r="W270" s="75"/>
      <c r="X270" s="17"/>
      <c r="Y270" s="18"/>
      <c r="Z270" s="18"/>
      <c r="AA270" s="18"/>
      <c r="AB270" s="208"/>
      <c r="AC270" s="132"/>
      <c r="AD270" s="133"/>
      <c r="AE270" s="133"/>
      <c r="AF270" s="134"/>
      <c r="AH270" s="229"/>
      <c r="AI270" s="232"/>
      <c r="AJ270" s="97"/>
      <c r="AK270" s="19" t="e">
        <f t="shared" si="248"/>
        <v>#DIV/0!</v>
      </c>
      <c r="AL270" s="140" t="e">
        <f t="shared" si="249"/>
        <v>#DIV/0!</v>
      </c>
      <c r="AM270" s="140" t="e">
        <f t="shared" si="250"/>
        <v>#DIV/0!</v>
      </c>
      <c r="AN270" s="140" t="e">
        <f t="shared" si="251"/>
        <v>#DIV/0!</v>
      </c>
      <c r="AO270" s="31" t="e">
        <f t="shared" si="252"/>
        <v>#DIV/0!</v>
      </c>
      <c r="AP270" s="31" t="e">
        <f t="shared" si="253"/>
        <v>#DIV/0!</v>
      </c>
      <c r="AQ270" s="31" t="e">
        <f t="shared" si="254"/>
        <v>#DIV/0!</v>
      </c>
      <c r="AR270" s="31" t="e">
        <f t="shared" si="255"/>
        <v>#DIV/0!</v>
      </c>
      <c r="AS270" s="20" t="e">
        <f t="shared" si="256"/>
        <v>#DIV/0!</v>
      </c>
      <c r="AT270" s="20" t="e">
        <f t="shared" si="257"/>
        <v>#DIV/0!</v>
      </c>
      <c r="AU270" s="20" t="e">
        <f t="shared" si="258"/>
        <v>#DIV/0!</v>
      </c>
      <c r="AV270" s="20" t="e">
        <f t="shared" si="259"/>
        <v>#DIV/0!</v>
      </c>
      <c r="AW270" s="21">
        <v>0.2</v>
      </c>
      <c r="AX270" s="21">
        <v>0.8</v>
      </c>
      <c r="AY270" s="20" t="e">
        <f t="shared" si="260"/>
        <v>#DIV/0!</v>
      </c>
      <c r="AZ270" s="20" t="e">
        <f t="shared" si="261"/>
        <v>#DIV/0!</v>
      </c>
      <c r="BA270" s="20" t="e">
        <f t="shared" si="262"/>
        <v>#DIV/0!</v>
      </c>
      <c r="BB270" s="20" t="e">
        <f t="shared" si="263"/>
        <v>#DIV/0!</v>
      </c>
      <c r="BC270" s="20" t="e">
        <f t="shared" si="264"/>
        <v>#DIV/0!</v>
      </c>
      <c r="BD270" s="20" t="e">
        <f t="shared" si="265"/>
        <v>#DIV/0!</v>
      </c>
      <c r="BE270" s="20" t="e">
        <f t="shared" si="266"/>
        <v>#DIV/0!</v>
      </c>
      <c r="BF270" s="20" t="e">
        <f t="shared" si="267"/>
        <v>#DIV/0!</v>
      </c>
      <c r="BG270" s="154" t="e">
        <f t="shared" si="268"/>
        <v>#DIV/0!</v>
      </c>
      <c r="BH270" s="154" t="e">
        <f t="shared" si="269"/>
        <v>#DIV/0!</v>
      </c>
      <c r="BI270" s="154" t="e">
        <f t="shared" si="270"/>
        <v>#DIV/0!</v>
      </c>
      <c r="BJ270" s="154" t="e">
        <f t="shared" si="271"/>
        <v>#DIV/0!</v>
      </c>
      <c r="BK270" s="243"/>
      <c r="BL270" s="243"/>
      <c r="BM270" s="243"/>
      <c r="BN270" s="243"/>
      <c r="BO270" s="271"/>
      <c r="BP270" s="271"/>
      <c r="BQ270" s="271"/>
      <c r="BR270" s="271"/>
      <c r="BS270" s="245"/>
    </row>
    <row r="271" spans="1:71" s="2" customFormat="1" x14ac:dyDescent="0.25">
      <c r="A271" s="248"/>
      <c r="B271" s="281"/>
      <c r="C271" s="255"/>
      <c r="D271" s="259"/>
      <c r="E271" s="82"/>
      <c r="F271" s="197"/>
      <c r="G271" s="278"/>
      <c r="H271" s="112"/>
      <c r="I271" s="113"/>
      <c r="J271" s="113"/>
      <c r="K271" s="113"/>
      <c r="L271" s="235"/>
      <c r="M271" s="94"/>
      <c r="N271" s="79">
        <v>3</v>
      </c>
      <c r="O271" s="15"/>
      <c r="P271" s="16"/>
      <c r="Q271" s="16"/>
      <c r="R271" s="56"/>
      <c r="S271" s="119"/>
      <c r="T271" s="120"/>
      <c r="U271" s="120"/>
      <c r="V271" s="121"/>
      <c r="W271" s="75"/>
      <c r="X271" s="17"/>
      <c r="Y271" s="18"/>
      <c r="Z271" s="18"/>
      <c r="AA271" s="18"/>
      <c r="AB271" s="208"/>
      <c r="AC271" s="132"/>
      <c r="AD271" s="133"/>
      <c r="AE271" s="133"/>
      <c r="AF271" s="134"/>
      <c r="AH271" s="229"/>
      <c r="AI271" s="232"/>
      <c r="AJ271" s="97"/>
      <c r="AK271" s="19" t="e">
        <f t="shared" si="248"/>
        <v>#DIV/0!</v>
      </c>
      <c r="AL271" s="140" t="e">
        <f t="shared" si="249"/>
        <v>#DIV/0!</v>
      </c>
      <c r="AM271" s="140" t="e">
        <f t="shared" si="250"/>
        <v>#DIV/0!</v>
      </c>
      <c r="AN271" s="140" t="e">
        <f t="shared" si="251"/>
        <v>#DIV/0!</v>
      </c>
      <c r="AO271" s="31" t="e">
        <f t="shared" si="252"/>
        <v>#DIV/0!</v>
      </c>
      <c r="AP271" s="31" t="e">
        <f t="shared" si="253"/>
        <v>#DIV/0!</v>
      </c>
      <c r="AQ271" s="31" t="e">
        <f t="shared" si="254"/>
        <v>#DIV/0!</v>
      </c>
      <c r="AR271" s="31" t="e">
        <f t="shared" si="255"/>
        <v>#DIV/0!</v>
      </c>
      <c r="AS271" s="20" t="e">
        <f t="shared" si="256"/>
        <v>#DIV/0!</v>
      </c>
      <c r="AT271" s="20" t="e">
        <f t="shared" si="257"/>
        <v>#DIV/0!</v>
      </c>
      <c r="AU271" s="20" t="e">
        <f t="shared" si="258"/>
        <v>#DIV/0!</v>
      </c>
      <c r="AV271" s="20" t="e">
        <f t="shared" si="259"/>
        <v>#DIV/0!</v>
      </c>
      <c r="AW271" s="21">
        <v>0.2</v>
      </c>
      <c r="AX271" s="21">
        <v>0.8</v>
      </c>
      <c r="AY271" s="20" t="e">
        <f t="shared" si="260"/>
        <v>#DIV/0!</v>
      </c>
      <c r="AZ271" s="20" t="e">
        <f t="shared" si="261"/>
        <v>#DIV/0!</v>
      </c>
      <c r="BA271" s="20" t="e">
        <f t="shared" si="262"/>
        <v>#DIV/0!</v>
      </c>
      <c r="BB271" s="20" t="e">
        <f t="shared" si="263"/>
        <v>#DIV/0!</v>
      </c>
      <c r="BC271" s="20" t="e">
        <f t="shared" si="264"/>
        <v>#DIV/0!</v>
      </c>
      <c r="BD271" s="20" t="e">
        <f t="shared" si="265"/>
        <v>#DIV/0!</v>
      </c>
      <c r="BE271" s="20" t="e">
        <f t="shared" si="266"/>
        <v>#DIV/0!</v>
      </c>
      <c r="BF271" s="20" t="e">
        <f t="shared" si="267"/>
        <v>#DIV/0!</v>
      </c>
      <c r="BG271" s="154" t="e">
        <f t="shared" si="268"/>
        <v>#DIV/0!</v>
      </c>
      <c r="BH271" s="154" t="e">
        <f t="shared" si="269"/>
        <v>#DIV/0!</v>
      </c>
      <c r="BI271" s="154" t="e">
        <f t="shared" si="270"/>
        <v>#DIV/0!</v>
      </c>
      <c r="BJ271" s="154" t="e">
        <f t="shared" si="271"/>
        <v>#DIV/0!</v>
      </c>
      <c r="BK271" s="243"/>
      <c r="BL271" s="243"/>
      <c r="BM271" s="243"/>
      <c r="BN271" s="243"/>
      <c r="BO271" s="271"/>
      <c r="BP271" s="271"/>
      <c r="BQ271" s="271"/>
      <c r="BR271" s="271"/>
      <c r="BS271" s="245"/>
    </row>
    <row r="272" spans="1:71" s="2" customFormat="1" x14ac:dyDescent="0.25">
      <c r="A272" s="248"/>
      <c r="B272" s="281"/>
      <c r="C272" s="255"/>
      <c r="D272" s="259"/>
      <c r="E272" s="82"/>
      <c r="F272" s="197"/>
      <c r="G272" s="278"/>
      <c r="H272" s="112"/>
      <c r="I272" s="113"/>
      <c r="J272" s="113"/>
      <c r="K272" s="113"/>
      <c r="L272" s="235"/>
      <c r="M272" s="94"/>
      <c r="N272" s="79">
        <v>4</v>
      </c>
      <c r="O272" s="15"/>
      <c r="P272" s="16"/>
      <c r="Q272" s="16"/>
      <c r="R272" s="56"/>
      <c r="S272" s="119"/>
      <c r="T272" s="120"/>
      <c r="U272" s="120"/>
      <c r="V272" s="121"/>
      <c r="W272" s="75"/>
      <c r="X272" s="17"/>
      <c r="Y272" s="18"/>
      <c r="Z272" s="18"/>
      <c r="AA272" s="18"/>
      <c r="AB272" s="208"/>
      <c r="AC272" s="132"/>
      <c r="AD272" s="133"/>
      <c r="AE272" s="133"/>
      <c r="AF272" s="134"/>
      <c r="AH272" s="229"/>
      <c r="AI272" s="232"/>
      <c r="AJ272" s="97"/>
      <c r="AK272" s="19" t="e">
        <f t="shared" si="248"/>
        <v>#DIV/0!</v>
      </c>
      <c r="AL272" s="140" t="e">
        <f t="shared" si="249"/>
        <v>#DIV/0!</v>
      </c>
      <c r="AM272" s="140" t="e">
        <f t="shared" si="250"/>
        <v>#DIV/0!</v>
      </c>
      <c r="AN272" s="140" t="e">
        <f t="shared" si="251"/>
        <v>#DIV/0!</v>
      </c>
      <c r="AO272" s="31" t="e">
        <f t="shared" si="252"/>
        <v>#DIV/0!</v>
      </c>
      <c r="AP272" s="31" t="e">
        <f t="shared" si="253"/>
        <v>#DIV/0!</v>
      </c>
      <c r="AQ272" s="31" t="e">
        <f t="shared" si="254"/>
        <v>#DIV/0!</v>
      </c>
      <c r="AR272" s="31" t="e">
        <f t="shared" si="255"/>
        <v>#DIV/0!</v>
      </c>
      <c r="AS272" s="20" t="e">
        <f t="shared" si="256"/>
        <v>#DIV/0!</v>
      </c>
      <c r="AT272" s="20" t="e">
        <f t="shared" si="257"/>
        <v>#DIV/0!</v>
      </c>
      <c r="AU272" s="20" t="e">
        <f t="shared" si="258"/>
        <v>#DIV/0!</v>
      </c>
      <c r="AV272" s="20" t="e">
        <f t="shared" si="259"/>
        <v>#DIV/0!</v>
      </c>
      <c r="AW272" s="21">
        <v>0.2</v>
      </c>
      <c r="AX272" s="21">
        <v>0.8</v>
      </c>
      <c r="AY272" s="20" t="e">
        <f t="shared" si="260"/>
        <v>#DIV/0!</v>
      </c>
      <c r="AZ272" s="20" t="e">
        <f t="shared" si="261"/>
        <v>#DIV/0!</v>
      </c>
      <c r="BA272" s="20" t="e">
        <f t="shared" si="262"/>
        <v>#DIV/0!</v>
      </c>
      <c r="BB272" s="20" t="e">
        <f t="shared" si="263"/>
        <v>#DIV/0!</v>
      </c>
      <c r="BC272" s="20" t="e">
        <f t="shared" si="264"/>
        <v>#DIV/0!</v>
      </c>
      <c r="BD272" s="20" t="e">
        <f t="shared" si="265"/>
        <v>#DIV/0!</v>
      </c>
      <c r="BE272" s="20" t="e">
        <f t="shared" si="266"/>
        <v>#DIV/0!</v>
      </c>
      <c r="BF272" s="20" t="e">
        <f t="shared" si="267"/>
        <v>#DIV/0!</v>
      </c>
      <c r="BG272" s="154" t="e">
        <f t="shared" si="268"/>
        <v>#DIV/0!</v>
      </c>
      <c r="BH272" s="154" t="e">
        <f t="shared" si="269"/>
        <v>#DIV/0!</v>
      </c>
      <c r="BI272" s="154" t="e">
        <f t="shared" si="270"/>
        <v>#DIV/0!</v>
      </c>
      <c r="BJ272" s="154" t="e">
        <f t="shared" si="271"/>
        <v>#DIV/0!</v>
      </c>
      <c r="BK272" s="243"/>
      <c r="BL272" s="243"/>
      <c r="BM272" s="243"/>
      <c r="BN272" s="243"/>
      <c r="BO272" s="271"/>
      <c r="BP272" s="271"/>
      <c r="BQ272" s="271"/>
      <c r="BR272" s="271"/>
      <c r="BS272" s="245"/>
    </row>
    <row r="273" spans="1:71" s="2" customFormat="1" x14ac:dyDescent="0.25">
      <c r="A273" s="248"/>
      <c r="B273" s="281"/>
      <c r="C273" s="255"/>
      <c r="D273" s="259"/>
      <c r="E273" s="82"/>
      <c r="F273" s="197"/>
      <c r="G273" s="278"/>
      <c r="H273" s="112"/>
      <c r="I273" s="113"/>
      <c r="J273" s="113"/>
      <c r="K273" s="113"/>
      <c r="L273" s="235"/>
      <c r="M273" s="94"/>
      <c r="N273" s="79">
        <v>5</v>
      </c>
      <c r="O273" s="15"/>
      <c r="P273" s="16"/>
      <c r="Q273" s="16"/>
      <c r="R273" s="56"/>
      <c r="S273" s="119"/>
      <c r="T273" s="120"/>
      <c r="U273" s="120"/>
      <c r="V273" s="121"/>
      <c r="W273" s="75"/>
      <c r="X273" s="17"/>
      <c r="Y273" s="18"/>
      <c r="Z273" s="18"/>
      <c r="AA273" s="18"/>
      <c r="AB273" s="208"/>
      <c r="AC273" s="132"/>
      <c r="AD273" s="133"/>
      <c r="AE273" s="133"/>
      <c r="AF273" s="134"/>
      <c r="AH273" s="229"/>
      <c r="AI273" s="232"/>
      <c r="AJ273" s="97"/>
      <c r="AK273" s="19" t="e">
        <f t="shared" si="248"/>
        <v>#DIV/0!</v>
      </c>
      <c r="AL273" s="140" t="e">
        <f t="shared" si="249"/>
        <v>#DIV/0!</v>
      </c>
      <c r="AM273" s="140" t="e">
        <f t="shared" si="250"/>
        <v>#DIV/0!</v>
      </c>
      <c r="AN273" s="140" t="e">
        <f t="shared" si="251"/>
        <v>#DIV/0!</v>
      </c>
      <c r="AO273" s="31" t="e">
        <f t="shared" si="252"/>
        <v>#DIV/0!</v>
      </c>
      <c r="AP273" s="31" t="e">
        <f t="shared" si="253"/>
        <v>#DIV/0!</v>
      </c>
      <c r="AQ273" s="31" t="e">
        <f t="shared" si="254"/>
        <v>#DIV/0!</v>
      </c>
      <c r="AR273" s="31" t="e">
        <f t="shared" si="255"/>
        <v>#DIV/0!</v>
      </c>
      <c r="AS273" s="20" t="e">
        <f t="shared" si="256"/>
        <v>#DIV/0!</v>
      </c>
      <c r="AT273" s="20" t="e">
        <f t="shared" si="257"/>
        <v>#DIV/0!</v>
      </c>
      <c r="AU273" s="20" t="e">
        <f t="shared" si="258"/>
        <v>#DIV/0!</v>
      </c>
      <c r="AV273" s="20" t="e">
        <f t="shared" si="259"/>
        <v>#DIV/0!</v>
      </c>
      <c r="AW273" s="21">
        <v>0.2</v>
      </c>
      <c r="AX273" s="21">
        <v>0.8</v>
      </c>
      <c r="AY273" s="20" t="e">
        <f t="shared" si="260"/>
        <v>#DIV/0!</v>
      </c>
      <c r="AZ273" s="20" t="e">
        <f t="shared" si="261"/>
        <v>#DIV/0!</v>
      </c>
      <c r="BA273" s="20" t="e">
        <f t="shared" si="262"/>
        <v>#DIV/0!</v>
      </c>
      <c r="BB273" s="20" t="e">
        <f t="shared" si="263"/>
        <v>#DIV/0!</v>
      </c>
      <c r="BC273" s="20" t="e">
        <f t="shared" si="264"/>
        <v>#DIV/0!</v>
      </c>
      <c r="BD273" s="20" t="e">
        <f t="shared" si="265"/>
        <v>#DIV/0!</v>
      </c>
      <c r="BE273" s="20" t="e">
        <f t="shared" si="266"/>
        <v>#DIV/0!</v>
      </c>
      <c r="BF273" s="20" t="e">
        <f t="shared" si="267"/>
        <v>#DIV/0!</v>
      </c>
      <c r="BG273" s="154" t="e">
        <f t="shared" si="268"/>
        <v>#DIV/0!</v>
      </c>
      <c r="BH273" s="154" t="e">
        <f t="shared" si="269"/>
        <v>#DIV/0!</v>
      </c>
      <c r="BI273" s="154" t="e">
        <f t="shared" si="270"/>
        <v>#DIV/0!</v>
      </c>
      <c r="BJ273" s="154" t="e">
        <f t="shared" si="271"/>
        <v>#DIV/0!</v>
      </c>
      <c r="BK273" s="243"/>
      <c r="BL273" s="243"/>
      <c r="BM273" s="243"/>
      <c r="BN273" s="243"/>
      <c r="BO273" s="271"/>
      <c r="BP273" s="271"/>
      <c r="BQ273" s="271"/>
      <c r="BR273" s="271"/>
      <c r="BS273" s="245"/>
    </row>
    <row r="274" spans="1:71" s="2" customFormat="1" x14ac:dyDescent="0.25">
      <c r="A274" s="248"/>
      <c r="B274" s="281"/>
      <c r="C274" s="255"/>
      <c r="D274" s="259"/>
      <c r="E274" s="82"/>
      <c r="F274" s="197"/>
      <c r="G274" s="278"/>
      <c r="H274" s="112"/>
      <c r="I274" s="113"/>
      <c r="J274" s="113"/>
      <c r="K274" s="113"/>
      <c r="L274" s="235"/>
      <c r="M274" s="94"/>
      <c r="N274" s="79">
        <v>6</v>
      </c>
      <c r="O274" s="15"/>
      <c r="P274" s="16"/>
      <c r="Q274" s="16"/>
      <c r="R274" s="56"/>
      <c r="S274" s="119"/>
      <c r="T274" s="120"/>
      <c r="U274" s="120"/>
      <c r="V274" s="121"/>
      <c r="W274" s="75"/>
      <c r="X274" s="17"/>
      <c r="Y274" s="18"/>
      <c r="Z274" s="18"/>
      <c r="AA274" s="18"/>
      <c r="AB274" s="208"/>
      <c r="AC274" s="132"/>
      <c r="AD274" s="133"/>
      <c r="AE274" s="133"/>
      <c r="AF274" s="134"/>
      <c r="AH274" s="229"/>
      <c r="AI274" s="232"/>
      <c r="AJ274" s="97"/>
      <c r="AK274" s="19" t="e">
        <f t="shared" si="248"/>
        <v>#DIV/0!</v>
      </c>
      <c r="AL274" s="140" t="e">
        <f t="shared" si="249"/>
        <v>#DIV/0!</v>
      </c>
      <c r="AM274" s="140" t="e">
        <f t="shared" si="250"/>
        <v>#DIV/0!</v>
      </c>
      <c r="AN274" s="140" t="e">
        <f t="shared" si="251"/>
        <v>#DIV/0!</v>
      </c>
      <c r="AO274" s="31" t="e">
        <f t="shared" si="252"/>
        <v>#DIV/0!</v>
      </c>
      <c r="AP274" s="31" t="e">
        <f t="shared" si="253"/>
        <v>#DIV/0!</v>
      </c>
      <c r="AQ274" s="31" t="e">
        <f t="shared" si="254"/>
        <v>#DIV/0!</v>
      </c>
      <c r="AR274" s="31" t="e">
        <f t="shared" si="255"/>
        <v>#DIV/0!</v>
      </c>
      <c r="AS274" s="20" t="e">
        <f t="shared" si="256"/>
        <v>#DIV/0!</v>
      </c>
      <c r="AT274" s="20" t="e">
        <f t="shared" si="257"/>
        <v>#DIV/0!</v>
      </c>
      <c r="AU274" s="20" t="e">
        <f t="shared" si="258"/>
        <v>#DIV/0!</v>
      </c>
      <c r="AV274" s="20" t="e">
        <f t="shared" si="259"/>
        <v>#DIV/0!</v>
      </c>
      <c r="AW274" s="21">
        <v>0.2</v>
      </c>
      <c r="AX274" s="21">
        <v>0.8</v>
      </c>
      <c r="AY274" s="20" t="e">
        <f t="shared" si="260"/>
        <v>#DIV/0!</v>
      </c>
      <c r="AZ274" s="20" t="e">
        <f t="shared" si="261"/>
        <v>#DIV/0!</v>
      </c>
      <c r="BA274" s="20" t="e">
        <f t="shared" si="262"/>
        <v>#DIV/0!</v>
      </c>
      <c r="BB274" s="20" t="e">
        <f t="shared" si="263"/>
        <v>#DIV/0!</v>
      </c>
      <c r="BC274" s="20" t="e">
        <f t="shared" si="264"/>
        <v>#DIV/0!</v>
      </c>
      <c r="BD274" s="20" t="e">
        <f t="shared" si="265"/>
        <v>#DIV/0!</v>
      </c>
      <c r="BE274" s="20" t="e">
        <f t="shared" si="266"/>
        <v>#DIV/0!</v>
      </c>
      <c r="BF274" s="20" t="e">
        <f t="shared" si="267"/>
        <v>#DIV/0!</v>
      </c>
      <c r="BG274" s="154" t="e">
        <f t="shared" si="268"/>
        <v>#DIV/0!</v>
      </c>
      <c r="BH274" s="154" t="e">
        <f t="shared" si="269"/>
        <v>#DIV/0!</v>
      </c>
      <c r="BI274" s="154" t="e">
        <f t="shared" si="270"/>
        <v>#DIV/0!</v>
      </c>
      <c r="BJ274" s="154" t="e">
        <f t="shared" si="271"/>
        <v>#DIV/0!</v>
      </c>
      <c r="BK274" s="243"/>
      <c r="BL274" s="243"/>
      <c r="BM274" s="243"/>
      <c r="BN274" s="243"/>
      <c r="BO274" s="271"/>
      <c r="BP274" s="271"/>
      <c r="BQ274" s="271"/>
      <c r="BR274" s="271"/>
      <c r="BS274" s="245"/>
    </row>
    <row r="275" spans="1:71" s="2" customFormat="1" x14ac:dyDescent="0.25">
      <c r="A275" s="248"/>
      <c r="B275" s="281"/>
      <c r="C275" s="255"/>
      <c r="D275" s="259"/>
      <c r="E275" s="82"/>
      <c r="F275" s="197"/>
      <c r="G275" s="278"/>
      <c r="H275" s="112"/>
      <c r="I275" s="113"/>
      <c r="J275" s="113"/>
      <c r="K275" s="113"/>
      <c r="L275" s="235"/>
      <c r="M275" s="94"/>
      <c r="N275" s="79">
        <v>7</v>
      </c>
      <c r="O275" s="15"/>
      <c r="P275" s="16"/>
      <c r="Q275" s="16"/>
      <c r="R275" s="56"/>
      <c r="S275" s="119"/>
      <c r="T275" s="120"/>
      <c r="U275" s="120"/>
      <c r="V275" s="121"/>
      <c r="W275" s="75"/>
      <c r="X275" s="17"/>
      <c r="Y275" s="18"/>
      <c r="Z275" s="18"/>
      <c r="AA275" s="18"/>
      <c r="AB275" s="208"/>
      <c r="AC275" s="132"/>
      <c r="AD275" s="133"/>
      <c r="AE275" s="133"/>
      <c r="AF275" s="134"/>
      <c r="AH275" s="229"/>
      <c r="AI275" s="232"/>
      <c r="AJ275" s="97"/>
      <c r="AK275" s="19" t="e">
        <f t="shared" si="248"/>
        <v>#DIV/0!</v>
      </c>
      <c r="AL275" s="140" t="e">
        <f t="shared" si="249"/>
        <v>#DIV/0!</v>
      </c>
      <c r="AM275" s="140" t="e">
        <f t="shared" si="250"/>
        <v>#DIV/0!</v>
      </c>
      <c r="AN275" s="140" t="e">
        <f t="shared" si="251"/>
        <v>#DIV/0!</v>
      </c>
      <c r="AO275" s="31" t="e">
        <f t="shared" si="252"/>
        <v>#DIV/0!</v>
      </c>
      <c r="AP275" s="31" t="e">
        <f t="shared" si="253"/>
        <v>#DIV/0!</v>
      </c>
      <c r="AQ275" s="31" t="e">
        <f t="shared" si="254"/>
        <v>#DIV/0!</v>
      </c>
      <c r="AR275" s="31" t="e">
        <f t="shared" si="255"/>
        <v>#DIV/0!</v>
      </c>
      <c r="AS275" s="20" t="e">
        <f t="shared" si="256"/>
        <v>#DIV/0!</v>
      </c>
      <c r="AT275" s="20" t="e">
        <f t="shared" si="257"/>
        <v>#DIV/0!</v>
      </c>
      <c r="AU275" s="20" t="e">
        <f t="shared" si="258"/>
        <v>#DIV/0!</v>
      </c>
      <c r="AV275" s="20" t="e">
        <f t="shared" si="259"/>
        <v>#DIV/0!</v>
      </c>
      <c r="AW275" s="21">
        <v>0.2</v>
      </c>
      <c r="AX275" s="21">
        <v>0.8</v>
      </c>
      <c r="AY275" s="20" t="e">
        <f t="shared" si="260"/>
        <v>#DIV/0!</v>
      </c>
      <c r="AZ275" s="20" t="e">
        <f t="shared" si="261"/>
        <v>#DIV/0!</v>
      </c>
      <c r="BA275" s="20" t="e">
        <f t="shared" si="262"/>
        <v>#DIV/0!</v>
      </c>
      <c r="BB275" s="20" t="e">
        <f t="shared" si="263"/>
        <v>#DIV/0!</v>
      </c>
      <c r="BC275" s="20" t="e">
        <f t="shared" si="264"/>
        <v>#DIV/0!</v>
      </c>
      <c r="BD275" s="20" t="e">
        <f t="shared" si="265"/>
        <v>#DIV/0!</v>
      </c>
      <c r="BE275" s="20" t="e">
        <f t="shared" si="266"/>
        <v>#DIV/0!</v>
      </c>
      <c r="BF275" s="20" t="e">
        <f t="shared" si="267"/>
        <v>#DIV/0!</v>
      </c>
      <c r="BG275" s="154" t="e">
        <f t="shared" si="268"/>
        <v>#DIV/0!</v>
      </c>
      <c r="BH275" s="154" t="e">
        <f t="shared" si="269"/>
        <v>#DIV/0!</v>
      </c>
      <c r="BI275" s="154" t="e">
        <f t="shared" si="270"/>
        <v>#DIV/0!</v>
      </c>
      <c r="BJ275" s="154" t="e">
        <f t="shared" si="271"/>
        <v>#DIV/0!</v>
      </c>
      <c r="BK275" s="243"/>
      <c r="BL275" s="243"/>
      <c r="BM275" s="243"/>
      <c r="BN275" s="243"/>
      <c r="BO275" s="271"/>
      <c r="BP275" s="271"/>
      <c r="BQ275" s="271"/>
      <c r="BR275" s="271"/>
      <c r="BS275" s="245"/>
    </row>
    <row r="276" spans="1:71" s="2" customFormat="1" x14ac:dyDescent="0.25">
      <c r="A276" s="248"/>
      <c r="B276" s="281"/>
      <c r="C276" s="255"/>
      <c r="D276" s="259"/>
      <c r="E276" s="82"/>
      <c r="F276" s="197"/>
      <c r="G276" s="278"/>
      <c r="H276" s="112"/>
      <c r="I276" s="113"/>
      <c r="J276" s="113"/>
      <c r="K276" s="113"/>
      <c r="L276" s="235"/>
      <c r="M276" s="94"/>
      <c r="N276" s="79">
        <v>8</v>
      </c>
      <c r="O276" s="15"/>
      <c r="P276" s="16"/>
      <c r="Q276" s="16"/>
      <c r="R276" s="56"/>
      <c r="S276" s="119"/>
      <c r="T276" s="120"/>
      <c r="U276" s="120"/>
      <c r="V276" s="121"/>
      <c r="W276" s="75"/>
      <c r="X276" s="17"/>
      <c r="Y276" s="18"/>
      <c r="Z276" s="18"/>
      <c r="AA276" s="18"/>
      <c r="AB276" s="208"/>
      <c r="AC276" s="132"/>
      <c r="AD276" s="133"/>
      <c r="AE276" s="133"/>
      <c r="AF276" s="134"/>
      <c r="AH276" s="229"/>
      <c r="AI276" s="232"/>
      <c r="AJ276" s="97"/>
      <c r="AK276" s="19" t="e">
        <f t="shared" si="248"/>
        <v>#DIV/0!</v>
      </c>
      <c r="AL276" s="140" t="e">
        <f t="shared" si="249"/>
        <v>#DIV/0!</v>
      </c>
      <c r="AM276" s="140" t="e">
        <f t="shared" si="250"/>
        <v>#DIV/0!</v>
      </c>
      <c r="AN276" s="140" t="e">
        <f t="shared" si="251"/>
        <v>#DIV/0!</v>
      </c>
      <c r="AO276" s="31" t="e">
        <f t="shared" si="252"/>
        <v>#DIV/0!</v>
      </c>
      <c r="AP276" s="31" t="e">
        <f t="shared" si="253"/>
        <v>#DIV/0!</v>
      </c>
      <c r="AQ276" s="31" t="e">
        <f t="shared" si="254"/>
        <v>#DIV/0!</v>
      </c>
      <c r="AR276" s="31" t="e">
        <f t="shared" si="255"/>
        <v>#DIV/0!</v>
      </c>
      <c r="AS276" s="20" t="e">
        <f t="shared" si="256"/>
        <v>#DIV/0!</v>
      </c>
      <c r="AT276" s="20" t="e">
        <f t="shared" si="257"/>
        <v>#DIV/0!</v>
      </c>
      <c r="AU276" s="20" t="e">
        <f t="shared" si="258"/>
        <v>#DIV/0!</v>
      </c>
      <c r="AV276" s="20" t="e">
        <f t="shared" si="259"/>
        <v>#DIV/0!</v>
      </c>
      <c r="AW276" s="21">
        <v>0.2</v>
      </c>
      <c r="AX276" s="21">
        <v>0.8</v>
      </c>
      <c r="AY276" s="20" t="e">
        <f t="shared" si="260"/>
        <v>#DIV/0!</v>
      </c>
      <c r="AZ276" s="20" t="e">
        <f t="shared" si="261"/>
        <v>#DIV/0!</v>
      </c>
      <c r="BA276" s="20" t="e">
        <f t="shared" si="262"/>
        <v>#DIV/0!</v>
      </c>
      <c r="BB276" s="20" t="e">
        <f t="shared" si="263"/>
        <v>#DIV/0!</v>
      </c>
      <c r="BC276" s="20" t="e">
        <f t="shared" si="264"/>
        <v>#DIV/0!</v>
      </c>
      <c r="BD276" s="20" t="e">
        <f t="shared" si="265"/>
        <v>#DIV/0!</v>
      </c>
      <c r="BE276" s="20" t="e">
        <f t="shared" si="266"/>
        <v>#DIV/0!</v>
      </c>
      <c r="BF276" s="20" t="e">
        <f t="shared" si="267"/>
        <v>#DIV/0!</v>
      </c>
      <c r="BG276" s="154" t="e">
        <f t="shared" si="268"/>
        <v>#DIV/0!</v>
      </c>
      <c r="BH276" s="154" t="e">
        <f t="shared" si="269"/>
        <v>#DIV/0!</v>
      </c>
      <c r="BI276" s="154" t="e">
        <f t="shared" si="270"/>
        <v>#DIV/0!</v>
      </c>
      <c r="BJ276" s="154" t="e">
        <f t="shared" si="271"/>
        <v>#DIV/0!</v>
      </c>
      <c r="BK276" s="243"/>
      <c r="BL276" s="243"/>
      <c r="BM276" s="243"/>
      <c r="BN276" s="243"/>
      <c r="BO276" s="271"/>
      <c r="BP276" s="271"/>
      <c r="BQ276" s="271"/>
      <c r="BR276" s="271"/>
      <c r="BS276" s="245"/>
    </row>
    <row r="277" spans="1:71" s="2" customFormat="1" x14ac:dyDescent="0.25">
      <c r="A277" s="248"/>
      <c r="B277" s="281"/>
      <c r="C277" s="255"/>
      <c r="D277" s="259"/>
      <c r="E277" s="82"/>
      <c r="F277" s="197"/>
      <c r="G277" s="278"/>
      <c r="H277" s="112"/>
      <c r="I277" s="113"/>
      <c r="J277" s="113"/>
      <c r="K277" s="113"/>
      <c r="L277" s="235"/>
      <c r="M277" s="94"/>
      <c r="N277" s="79">
        <v>9</v>
      </c>
      <c r="O277" s="15"/>
      <c r="P277" s="16"/>
      <c r="Q277" s="16"/>
      <c r="R277" s="56"/>
      <c r="S277" s="119"/>
      <c r="T277" s="120"/>
      <c r="U277" s="120"/>
      <c r="V277" s="121"/>
      <c r="W277" s="75"/>
      <c r="X277" s="17"/>
      <c r="Y277" s="18"/>
      <c r="Z277" s="18"/>
      <c r="AA277" s="18"/>
      <c r="AB277" s="208"/>
      <c r="AC277" s="132"/>
      <c r="AD277" s="133"/>
      <c r="AE277" s="133"/>
      <c r="AF277" s="134"/>
      <c r="AH277" s="229"/>
      <c r="AI277" s="232"/>
      <c r="AJ277" s="97"/>
      <c r="AK277" s="19" t="e">
        <f t="shared" si="248"/>
        <v>#DIV/0!</v>
      </c>
      <c r="AL277" s="140" t="e">
        <f t="shared" si="249"/>
        <v>#DIV/0!</v>
      </c>
      <c r="AM277" s="140" t="e">
        <f t="shared" si="250"/>
        <v>#DIV/0!</v>
      </c>
      <c r="AN277" s="140" t="e">
        <f t="shared" si="251"/>
        <v>#DIV/0!</v>
      </c>
      <c r="AO277" s="31" t="e">
        <f t="shared" si="252"/>
        <v>#DIV/0!</v>
      </c>
      <c r="AP277" s="31" t="e">
        <f t="shared" si="253"/>
        <v>#DIV/0!</v>
      </c>
      <c r="AQ277" s="31" t="e">
        <f t="shared" si="254"/>
        <v>#DIV/0!</v>
      </c>
      <c r="AR277" s="31" t="e">
        <f t="shared" si="255"/>
        <v>#DIV/0!</v>
      </c>
      <c r="AS277" s="20" t="e">
        <f t="shared" si="256"/>
        <v>#DIV/0!</v>
      </c>
      <c r="AT277" s="20" t="e">
        <f t="shared" si="257"/>
        <v>#DIV/0!</v>
      </c>
      <c r="AU277" s="20" t="e">
        <f t="shared" si="258"/>
        <v>#DIV/0!</v>
      </c>
      <c r="AV277" s="20" t="e">
        <f t="shared" si="259"/>
        <v>#DIV/0!</v>
      </c>
      <c r="AW277" s="21">
        <v>0.2</v>
      </c>
      <c r="AX277" s="21">
        <v>0.8</v>
      </c>
      <c r="AY277" s="20" t="e">
        <f t="shared" si="260"/>
        <v>#DIV/0!</v>
      </c>
      <c r="AZ277" s="20" t="e">
        <f t="shared" si="261"/>
        <v>#DIV/0!</v>
      </c>
      <c r="BA277" s="20" t="e">
        <f t="shared" si="262"/>
        <v>#DIV/0!</v>
      </c>
      <c r="BB277" s="20" t="e">
        <f t="shared" si="263"/>
        <v>#DIV/0!</v>
      </c>
      <c r="BC277" s="20" t="e">
        <f t="shared" si="264"/>
        <v>#DIV/0!</v>
      </c>
      <c r="BD277" s="20" t="e">
        <f t="shared" si="265"/>
        <v>#DIV/0!</v>
      </c>
      <c r="BE277" s="20" t="e">
        <f t="shared" si="266"/>
        <v>#DIV/0!</v>
      </c>
      <c r="BF277" s="20" t="e">
        <f t="shared" si="267"/>
        <v>#DIV/0!</v>
      </c>
      <c r="BG277" s="154" t="e">
        <f t="shared" si="268"/>
        <v>#DIV/0!</v>
      </c>
      <c r="BH277" s="154" t="e">
        <f t="shared" si="269"/>
        <v>#DIV/0!</v>
      </c>
      <c r="BI277" s="154" t="e">
        <f t="shared" si="270"/>
        <v>#DIV/0!</v>
      </c>
      <c r="BJ277" s="154" t="e">
        <f t="shared" si="271"/>
        <v>#DIV/0!</v>
      </c>
      <c r="BK277" s="243"/>
      <c r="BL277" s="243"/>
      <c r="BM277" s="243"/>
      <c r="BN277" s="243"/>
      <c r="BO277" s="271"/>
      <c r="BP277" s="271"/>
      <c r="BQ277" s="271"/>
      <c r="BR277" s="271"/>
      <c r="BS277" s="245"/>
    </row>
    <row r="278" spans="1:71" s="2" customFormat="1" ht="17.25" thickBot="1" x14ac:dyDescent="0.3">
      <c r="A278" s="250"/>
      <c r="B278" s="282"/>
      <c r="C278" s="257"/>
      <c r="D278" s="261"/>
      <c r="E278" s="84"/>
      <c r="F278" s="198"/>
      <c r="G278" s="279"/>
      <c r="H278" s="114"/>
      <c r="I278" s="115"/>
      <c r="J278" s="115"/>
      <c r="K278" s="115"/>
      <c r="L278" s="236"/>
      <c r="M278" s="94"/>
      <c r="N278" s="80">
        <v>10</v>
      </c>
      <c r="O278" s="49"/>
      <c r="P278" s="33"/>
      <c r="Q278" s="33"/>
      <c r="R278" s="87"/>
      <c r="S278" s="122"/>
      <c r="T278" s="123"/>
      <c r="U278" s="123"/>
      <c r="V278" s="124"/>
      <c r="W278" s="75"/>
      <c r="X278" s="34"/>
      <c r="Y278" s="36"/>
      <c r="Z278" s="36"/>
      <c r="AA278" s="36"/>
      <c r="AB278" s="210"/>
      <c r="AC278" s="135"/>
      <c r="AD278" s="136"/>
      <c r="AE278" s="136"/>
      <c r="AF278" s="137"/>
      <c r="AH278" s="230"/>
      <c r="AI278" s="233"/>
      <c r="AJ278" s="97"/>
      <c r="AK278" s="37" t="e">
        <f t="shared" si="248"/>
        <v>#DIV/0!</v>
      </c>
      <c r="AL278" s="143" t="e">
        <f t="shared" si="249"/>
        <v>#DIV/0!</v>
      </c>
      <c r="AM278" s="143" t="e">
        <f t="shared" si="250"/>
        <v>#DIV/0!</v>
      </c>
      <c r="AN278" s="143" t="e">
        <f t="shared" si="251"/>
        <v>#DIV/0!</v>
      </c>
      <c r="AO278" s="38" t="e">
        <f t="shared" si="252"/>
        <v>#DIV/0!</v>
      </c>
      <c r="AP278" s="38" t="e">
        <f t="shared" si="253"/>
        <v>#DIV/0!</v>
      </c>
      <c r="AQ278" s="38" t="e">
        <f t="shared" si="254"/>
        <v>#DIV/0!</v>
      </c>
      <c r="AR278" s="38" t="e">
        <f t="shared" si="255"/>
        <v>#DIV/0!</v>
      </c>
      <c r="AS278" s="39" t="e">
        <f t="shared" si="256"/>
        <v>#DIV/0!</v>
      </c>
      <c r="AT278" s="39" t="e">
        <f t="shared" si="257"/>
        <v>#DIV/0!</v>
      </c>
      <c r="AU278" s="39" t="e">
        <f t="shared" si="258"/>
        <v>#DIV/0!</v>
      </c>
      <c r="AV278" s="39" t="e">
        <f t="shared" si="259"/>
        <v>#DIV/0!</v>
      </c>
      <c r="AW278" s="40">
        <v>0.2</v>
      </c>
      <c r="AX278" s="40">
        <v>0.8</v>
      </c>
      <c r="AY278" s="39" t="e">
        <f t="shared" si="260"/>
        <v>#DIV/0!</v>
      </c>
      <c r="AZ278" s="39" t="e">
        <f t="shared" si="261"/>
        <v>#DIV/0!</v>
      </c>
      <c r="BA278" s="39" t="e">
        <f t="shared" si="262"/>
        <v>#DIV/0!</v>
      </c>
      <c r="BB278" s="39" t="e">
        <f t="shared" si="263"/>
        <v>#DIV/0!</v>
      </c>
      <c r="BC278" s="39" t="e">
        <f t="shared" si="264"/>
        <v>#DIV/0!</v>
      </c>
      <c r="BD278" s="39" t="e">
        <f t="shared" si="265"/>
        <v>#DIV/0!</v>
      </c>
      <c r="BE278" s="39" t="e">
        <f t="shared" si="266"/>
        <v>#DIV/0!</v>
      </c>
      <c r="BF278" s="39" t="e">
        <f t="shared" si="267"/>
        <v>#DIV/0!</v>
      </c>
      <c r="BG278" s="155" t="e">
        <f t="shared" si="268"/>
        <v>#DIV/0!</v>
      </c>
      <c r="BH278" s="155" t="e">
        <f t="shared" si="269"/>
        <v>#DIV/0!</v>
      </c>
      <c r="BI278" s="155" t="e">
        <f t="shared" si="270"/>
        <v>#DIV/0!</v>
      </c>
      <c r="BJ278" s="155" t="e">
        <f t="shared" si="271"/>
        <v>#DIV/0!</v>
      </c>
      <c r="BK278" s="244"/>
      <c r="BL278" s="244"/>
      <c r="BM278" s="244"/>
      <c r="BN278" s="244"/>
      <c r="BO278" s="272"/>
      <c r="BP278" s="272"/>
      <c r="BQ278" s="272"/>
      <c r="BR278" s="272"/>
      <c r="BS278" s="246"/>
    </row>
    <row r="279" spans="1:71" s="2" customFormat="1" x14ac:dyDescent="0.25">
      <c r="A279" s="273">
        <v>28</v>
      </c>
      <c r="B279" s="280"/>
      <c r="C279" s="274"/>
      <c r="D279" s="275"/>
      <c r="E279" s="81"/>
      <c r="F279" s="23"/>
      <c r="G279" s="277"/>
      <c r="H279" s="110"/>
      <c r="I279" s="111"/>
      <c r="J279" s="111"/>
      <c r="K279" s="111"/>
      <c r="L279" s="234"/>
      <c r="M279" s="75"/>
      <c r="N279" s="78">
        <v>1</v>
      </c>
      <c r="O279" s="7"/>
      <c r="P279" s="8"/>
      <c r="Q279" s="8"/>
      <c r="R279" s="55"/>
      <c r="S279" s="116"/>
      <c r="T279" s="117"/>
      <c r="U279" s="117"/>
      <c r="V279" s="118"/>
      <c r="W279" s="75"/>
      <c r="X279" s="9"/>
      <c r="Y279" s="10"/>
      <c r="Z279" s="10"/>
      <c r="AA279" s="10"/>
      <c r="AB279" s="207"/>
      <c r="AC279" s="129"/>
      <c r="AD279" s="130"/>
      <c r="AE279" s="130"/>
      <c r="AF279" s="131"/>
      <c r="AG279" s="96"/>
      <c r="AH279" s="228"/>
      <c r="AI279" s="231"/>
      <c r="AJ279" s="97"/>
      <c r="AK279" s="11" t="e">
        <f t="shared" si="248"/>
        <v>#DIV/0!</v>
      </c>
      <c r="AL279" s="142" t="e">
        <f t="shared" si="249"/>
        <v>#DIV/0!</v>
      </c>
      <c r="AM279" s="142" t="e">
        <f t="shared" si="250"/>
        <v>#DIV/0!</v>
      </c>
      <c r="AN279" s="142" t="e">
        <f t="shared" si="251"/>
        <v>#DIV/0!</v>
      </c>
      <c r="AO279" s="47" t="e">
        <f t="shared" si="252"/>
        <v>#DIV/0!</v>
      </c>
      <c r="AP279" s="47" t="e">
        <f t="shared" si="253"/>
        <v>#DIV/0!</v>
      </c>
      <c r="AQ279" s="47" t="e">
        <f t="shared" si="254"/>
        <v>#DIV/0!</v>
      </c>
      <c r="AR279" s="47" t="e">
        <f t="shared" si="255"/>
        <v>#DIV/0!</v>
      </c>
      <c r="AS279" s="41" t="e">
        <f t="shared" si="256"/>
        <v>#DIV/0!</v>
      </c>
      <c r="AT279" s="41" t="e">
        <f t="shared" si="257"/>
        <v>#DIV/0!</v>
      </c>
      <c r="AU279" s="41" t="e">
        <f t="shared" si="258"/>
        <v>#DIV/0!</v>
      </c>
      <c r="AV279" s="41" t="e">
        <f t="shared" si="259"/>
        <v>#DIV/0!</v>
      </c>
      <c r="AW279" s="42">
        <v>0.2</v>
      </c>
      <c r="AX279" s="42">
        <v>0.8</v>
      </c>
      <c r="AY279" s="41" t="e">
        <f t="shared" si="260"/>
        <v>#DIV/0!</v>
      </c>
      <c r="AZ279" s="41" t="e">
        <f t="shared" si="261"/>
        <v>#DIV/0!</v>
      </c>
      <c r="BA279" s="41" t="e">
        <f t="shared" si="262"/>
        <v>#DIV/0!</v>
      </c>
      <c r="BB279" s="41" t="e">
        <f t="shared" si="263"/>
        <v>#DIV/0!</v>
      </c>
      <c r="BC279" s="41" t="e">
        <f t="shared" si="264"/>
        <v>#DIV/0!</v>
      </c>
      <c r="BD279" s="41" t="e">
        <f t="shared" si="265"/>
        <v>#DIV/0!</v>
      </c>
      <c r="BE279" s="41" t="e">
        <f t="shared" si="266"/>
        <v>#DIV/0!</v>
      </c>
      <c r="BF279" s="41" t="e">
        <f t="shared" si="267"/>
        <v>#DIV/0!</v>
      </c>
      <c r="BG279" s="156" t="e">
        <f t="shared" si="268"/>
        <v>#DIV/0!</v>
      </c>
      <c r="BH279" s="153" t="e">
        <f t="shared" si="269"/>
        <v>#DIV/0!</v>
      </c>
      <c r="BI279" s="153" t="e">
        <f t="shared" si="270"/>
        <v>#DIV/0!</v>
      </c>
      <c r="BJ279" s="153" t="e">
        <f t="shared" si="271"/>
        <v>#DIV/0!</v>
      </c>
      <c r="BK279" s="243" t="e">
        <f>AVERAGEIF(BG279:BG288,"&lt;&gt;#¡DIV/0!")</f>
        <v>#DIV/0!</v>
      </c>
      <c r="BL279" s="243" t="e">
        <f t="shared" ref="BL279:BN279" si="278">AVERAGEIF(BH279:BH288,"&lt;&gt;#¡DIV/0!")</f>
        <v>#DIV/0!</v>
      </c>
      <c r="BM279" s="243" t="e">
        <f t="shared" si="278"/>
        <v>#DIV/0!</v>
      </c>
      <c r="BN279" s="243" t="e">
        <f t="shared" si="278"/>
        <v>#DIV/0!</v>
      </c>
      <c r="BO279" s="270" t="e">
        <f t="shared" ref="BO279" si="279">+C279*BK279</f>
        <v>#DIV/0!</v>
      </c>
      <c r="BP279" s="270" t="e">
        <f t="shared" ref="BP279" si="280">+C279*BL279</f>
        <v>#DIV/0!</v>
      </c>
      <c r="BQ279" s="270" t="e">
        <f t="shared" ref="BQ279" si="281">+C279*BM279</f>
        <v>#DIV/0!</v>
      </c>
      <c r="BR279" s="270" t="e">
        <f t="shared" ref="BR279" si="282">+C279*BN279</f>
        <v>#DIV/0!</v>
      </c>
      <c r="BS279" s="245" t="e">
        <f t="shared" ref="BS279" si="283">SUM(BO279:BR288)</f>
        <v>#DIV/0!</v>
      </c>
    </row>
    <row r="280" spans="1:71" s="2" customFormat="1" x14ac:dyDescent="0.25">
      <c r="A280" s="248"/>
      <c r="B280" s="281"/>
      <c r="C280" s="255"/>
      <c r="D280" s="259"/>
      <c r="E280" s="82"/>
      <c r="F280" s="197"/>
      <c r="G280" s="278"/>
      <c r="H280" s="112"/>
      <c r="I280" s="113"/>
      <c r="J280" s="113"/>
      <c r="K280" s="113"/>
      <c r="L280" s="235"/>
      <c r="M280" s="94"/>
      <c r="N280" s="79">
        <v>2</v>
      </c>
      <c r="O280" s="15"/>
      <c r="P280" s="16"/>
      <c r="Q280" s="16"/>
      <c r="R280" s="56"/>
      <c r="S280" s="119"/>
      <c r="T280" s="120"/>
      <c r="U280" s="120"/>
      <c r="V280" s="121"/>
      <c r="W280" s="75"/>
      <c r="X280" s="17"/>
      <c r="Y280" s="18"/>
      <c r="Z280" s="18"/>
      <c r="AA280" s="18"/>
      <c r="AB280" s="208"/>
      <c r="AC280" s="132"/>
      <c r="AD280" s="133"/>
      <c r="AE280" s="133"/>
      <c r="AF280" s="134"/>
      <c r="AH280" s="229"/>
      <c r="AI280" s="232"/>
      <c r="AJ280" s="97"/>
      <c r="AK280" s="19" t="e">
        <f t="shared" si="248"/>
        <v>#DIV/0!</v>
      </c>
      <c r="AL280" s="140" t="e">
        <f t="shared" si="249"/>
        <v>#DIV/0!</v>
      </c>
      <c r="AM280" s="140" t="e">
        <f t="shared" si="250"/>
        <v>#DIV/0!</v>
      </c>
      <c r="AN280" s="140" t="e">
        <f t="shared" si="251"/>
        <v>#DIV/0!</v>
      </c>
      <c r="AO280" s="31" t="e">
        <f t="shared" si="252"/>
        <v>#DIV/0!</v>
      </c>
      <c r="AP280" s="31" t="e">
        <f t="shared" si="253"/>
        <v>#DIV/0!</v>
      </c>
      <c r="AQ280" s="31" t="e">
        <f t="shared" si="254"/>
        <v>#DIV/0!</v>
      </c>
      <c r="AR280" s="31" t="e">
        <f t="shared" si="255"/>
        <v>#DIV/0!</v>
      </c>
      <c r="AS280" s="20" t="e">
        <f t="shared" si="256"/>
        <v>#DIV/0!</v>
      </c>
      <c r="AT280" s="20" t="e">
        <f t="shared" si="257"/>
        <v>#DIV/0!</v>
      </c>
      <c r="AU280" s="20" t="e">
        <f t="shared" si="258"/>
        <v>#DIV/0!</v>
      </c>
      <c r="AV280" s="20" t="e">
        <f t="shared" si="259"/>
        <v>#DIV/0!</v>
      </c>
      <c r="AW280" s="21">
        <v>0.2</v>
      </c>
      <c r="AX280" s="21">
        <v>0.8</v>
      </c>
      <c r="AY280" s="20" t="e">
        <f t="shared" si="260"/>
        <v>#DIV/0!</v>
      </c>
      <c r="AZ280" s="20" t="e">
        <f t="shared" si="261"/>
        <v>#DIV/0!</v>
      </c>
      <c r="BA280" s="20" t="e">
        <f t="shared" si="262"/>
        <v>#DIV/0!</v>
      </c>
      <c r="BB280" s="20" t="e">
        <f t="shared" si="263"/>
        <v>#DIV/0!</v>
      </c>
      <c r="BC280" s="20" t="e">
        <f t="shared" si="264"/>
        <v>#DIV/0!</v>
      </c>
      <c r="BD280" s="20" t="e">
        <f t="shared" si="265"/>
        <v>#DIV/0!</v>
      </c>
      <c r="BE280" s="20" t="e">
        <f t="shared" si="266"/>
        <v>#DIV/0!</v>
      </c>
      <c r="BF280" s="20" t="e">
        <f t="shared" si="267"/>
        <v>#DIV/0!</v>
      </c>
      <c r="BG280" s="154" t="e">
        <f t="shared" si="268"/>
        <v>#DIV/0!</v>
      </c>
      <c r="BH280" s="154" t="e">
        <f t="shared" si="269"/>
        <v>#DIV/0!</v>
      </c>
      <c r="BI280" s="154" t="e">
        <f t="shared" si="270"/>
        <v>#DIV/0!</v>
      </c>
      <c r="BJ280" s="154" t="e">
        <f t="shared" si="271"/>
        <v>#DIV/0!</v>
      </c>
      <c r="BK280" s="243"/>
      <c r="BL280" s="243"/>
      <c r="BM280" s="243"/>
      <c r="BN280" s="243"/>
      <c r="BO280" s="271"/>
      <c r="BP280" s="271"/>
      <c r="BQ280" s="271"/>
      <c r="BR280" s="271"/>
      <c r="BS280" s="245"/>
    </row>
    <row r="281" spans="1:71" s="2" customFormat="1" x14ac:dyDescent="0.25">
      <c r="A281" s="248"/>
      <c r="B281" s="281"/>
      <c r="C281" s="255"/>
      <c r="D281" s="259"/>
      <c r="E281" s="82"/>
      <c r="F281" s="197"/>
      <c r="G281" s="278"/>
      <c r="H281" s="112"/>
      <c r="I281" s="113"/>
      <c r="J281" s="113"/>
      <c r="K281" s="113"/>
      <c r="L281" s="235"/>
      <c r="M281" s="94"/>
      <c r="N281" s="79">
        <v>3</v>
      </c>
      <c r="O281" s="15"/>
      <c r="P281" s="16"/>
      <c r="Q281" s="16"/>
      <c r="R281" s="56"/>
      <c r="S281" s="119"/>
      <c r="T281" s="120"/>
      <c r="U281" s="120"/>
      <c r="V281" s="121"/>
      <c r="W281" s="75"/>
      <c r="X281" s="17"/>
      <c r="Y281" s="18"/>
      <c r="Z281" s="18"/>
      <c r="AA281" s="18"/>
      <c r="AB281" s="208"/>
      <c r="AC281" s="132"/>
      <c r="AD281" s="133"/>
      <c r="AE281" s="133"/>
      <c r="AF281" s="134"/>
      <c r="AH281" s="229"/>
      <c r="AI281" s="232"/>
      <c r="AJ281" s="97"/>
      <c r="AK281" s="19" t="e">
        <f t="shared" si="248"/>
        <v>#DIV/0!</v>
      </c>
      <c r="AL281" s="140" t="e">
        <f t="shared" si="249"/>
        <v>#DIV/0!</v>
      </c>
      <c r="AM281" s="140" t="e">
        <f t="shared" si="250"/>
        <v>#DIV/0!</v>
      </c>
      <c r="AN281" s="140" t="e">
        <f t="shared" si="251"/>
        <v>#DIV/0!</v>
      </c>
      <c r="AO281" s="31" t="e">
        <f t="shared" si="252"/>
        <v>#DIV/0!</v>
      </c>
      <c r="AP281" s="31" t="e">
        <f t="shared" si="253"/>
        <v>#DIV/0!</v>
      </c>
      <c r="AQ281" s="31" t="e">
        <f t="shared" si="254"/>
        <v>#DIV/0!</v>
      </c>
      <c r="AR281" s="31" t="e">
        <f t="shared" si="255"/>
        <v>#DIV/0!</v>
      </c>
      <c r="AS281" s="20" t="e">
        <f t="shared" si="256"/>
        <v>#DIV/0!</v>
      </c>
      <c r="AT281" s="20" t="e">
        <f t="shared" si="257"/>
        <v>#DIV/0!</v>
      </c>
      <c r="AU281" s="20" t="e">
        <f t="shared" si="258"/>
        <v>#DIV/0!</v>
      </c>
      <c r="AV281" s="20" t="e">
        <f t="shared" si="259"/>
        <v>#DIV/0!</v>
      </c>
      <c r="AW281" s="21">
        <v>0.2</v>
      </c>
      <c r="AX281" s="21">
        <v>0.8</v>
      </c>
      <c r="AY281" s="20" t="e">
        <f t="shared" si="260"/>
        <v>#DIV/0!</v>
      </c>
      <c r="AZ281" s="20" t="e">
        <f t="shared" si="261"/>
        <v>#DIV/0!</v>
      </c>
      <c r="BA281" s="20" t="e">
        <f t="shared" si="262"/>
        <v>#DIV/0!</v>
      </c>
      <c r="BB281" s="20" t="e">
        <f t="shared" si="263"/>
        <v>#DIV/0!</v>
      </c>
      <c r="BC281" s="20" t="e">
        <f t="shared" si="264"/>
        <v>#DIV/0!</v>
      </c>
      <c r="BD281" s="20" t="e">
        <f t="shared" si="265"/>
        <v>#DIV/0!</v>
      </c>
      <c r="BE281" s="20" t="e">
        <f t="shared" si="266"/>
        <v>#DIV/0!</v>
      </c>
      <c r="BF281" s="20" t="e">
        <f t="shared" si="267"/>
        <v>#DIV/0!</v>
      </c>
      <c r="BG281" s="154" t="e">
        <f t="shared" si="268"/>
        <v>#DIV/0!</v>
      </c>
      <c r="BH281" s="154" t="e">
        <f t="shared" si="269"/>
        <v>#DIV/0!</v>
      </c>
      <c r="BI281" s="154" t="e">
        <f t="shared" si="270"/>
        <v>#DIV/0!</v>
      </c>
      <c r="BJ281" s="154" t="e">
        <f t="shared" si="271"/>
        <v>#DIV/0!</v>
      </c>
      <c r="BK281" s="243"/>
      <c r="BL281" s="243"/>
      <c r="BM281" s="243"/>
      <c r="BN281" s="243"/>
      <c r="BO281" s="271"/>
      <c r="BP281" s="271"/>
      <c r="BQ281" s="271"/>
      <c r="BR281" s="271"/>
      <c r="BS281" s="245"/>
    </row>
    <row r="282" spans="1:71" s="2" customFormat="1" x14ac:dyDescent="0.25">
      <c r="A282" s="248"/>
      <c r="B282" s="281"/>
      <c r="C282" s="255"/>
      <c r="D282" s="259"/>
      <c r="E282" s="82"/>
      <c r="F282" s="197"/>
      <c r="G282" s="278"/>
      <c r="H282" s="112"/>
      <c r="I282" s="113"/>
      <c r="J282" s="113"/>
      <c r="K282" s="113"/>
      <c r="L282" s="235"/>
      <c r="M282" s="94"/>
      <c r="N282" s="79">
        <v>4</v>
      </c>
      <c r="O282" s="15"/>
      <c r="P282" s="16"/>
      <c r="Q282" s="16"/>
      <c r="R282" s="56"/>
      <c r="S282" s="119"/>
      <c r="T282" s="120"/>
      <c r="U282" s="120"/>
      <c r="V282" s="121"/>
      <c r="W282" s="75"/>
      <c r="X282" s="17"/>
      <c r="Y282" s="18"/>
      <c r="Z282" s="18"/>
      <c r="AA282" s="18"/>
      <c r="AB282" s="208"/>
      <c r="AC282" s="132"/>
      <c r="AD282" s="133"/>
      <c r="AE282" s="133"/>
      <c r="AF282" s="134"/>
      <c r="AH282" s="229"/>
      <c r="AI282" s="232"/>
      <c r="AJ282" s="97"/>
      <c r="AK282" s="19" t="e">
        <f t="shared" si="248"/>
        <v>#DIV/0!</v>
      </c>
      <c r="AL282" s="140" t="e">
        <f t="shared" si="249"/>
        <v>#DIV/0!</v>
      </c>
      <c r="AM282" s="140" t="e">
        <f t="shared" si="250"/>
        <v>#DIV/0!</v>
      </c>
      <c r="AN282" s="140" t="e">
        <f t="shared" si="251"/>
        <v>#DIV/0!</v>
      </c>
      <c r="AO282" s="31" t="e">
        <f t="shared" si="252"/>
        <v>#DIV/0!</v>
      </c>
      <c r="AP282" s="31" t="e">
        <f t="shared" si="253"/>
        <v>#DIV/0!</v>
      </c>
      <c r="AQ282" s="31" t="e">
        <f t="shared" si="254"/>
        <v>#DIV/0!</v>
      </c>
      <c r="AR282" s="31" t="e">
        <f t="shared" si="255"/>
        <v>#DIV/0!</v>
      </c>
      <c r="AS282" s="20" t="e">
        <f t="shared" si="256"/>
        <v>#DIV/0!</v>
      </c>
      <c r="AT282" s="20" t="e">
        <f t="shared" si="257"/>
        <v>#DIV/0!</v>
      </c>
      <c r="AU282" s="20" t="e">
        <f t="shared" si="258"/>
        <v>#DIV/0!</v>
      </c>
      <c r="AV282" s="20" t="e">
        <f t="shared" si="259"/>
        <v>#DIV/0!</v>
      </c>
      <c r="AW282" s="21">
        <v>0.2</v>
      </c>
      <c r="AX282" s="21">
        <v>0.8</v>
      </c>
      <c r="AY282" s="20" t="e">
        <f t="shared" si="260"/>
        <v>#DIV/0!</v>
      </c>
      <c r="AZ282" s="20" t="e">
        <f t="shared" si="261"/>
        <v>#DIV/0!</v>
      </c>
      <c r="BA282" s="20" t="e">
        <f t="shared" si="262"/>
        <v>#DIV/0!</v>
      </c>
      <c r="BB282" s="20" t="e">
        <f t="shared" si="263"/>
        <v>#DIV/0!</v>
      </c>
      <c r="BC282" s="20" t="e">
        <f t="shared" si="264"/>
        <v>#DIV/0!</v>
      </c>
      <c r="BD282" s="20" t="e">
        <f t="shared" si="265"/>
        <v>#DIV/0!</v>
      </c>
      <c r="BE282" s="20" t="e">
        <f t="shared" si="266"/>
        <v>#DIV/0!</v>
      </c>
      <c r="BF282" s="20" t="e">
        <f t="shared" si="267"/>
        <v>#DIV/0!</v>
      </c>
      <c r="BG282" s="154" t="e">
        <f t="shared" si="268"/>
        <v>#DIV/0!</v>
      </c>
      <c r="BH282" s="154" t="e">
        <f t="shared" si="269"/>
        <v>#DIV/0!</v>
      </c>
      <c r="BI282" s="154" t="e">
        <f t="shared" si="270"/>
        <v>#DIV/0!</v>
      </c>
      <c r="BJ282" s="154" t="e">
        <f t="shared" si="271"/>
        <v>#DIV/0!</v>
      </c>
      <c r="BK282" s="243"/>
      <c r="BL282" s="243"/>
      <c r="BM282" s="243"/>
      <c r="BN282" s="243"/>
      <c r="BO282" s="271"/>
      <c r="BP282" s="271"/>
      <c r="BQ282" s="271"/>
      <c r="BR282" s="271"/>
      <c r="BS282" s="245"/>
    </row>
    <row r="283" spans="1:71" s="2" customFormat="1" x14ac:dyDescent="0.25">
      <c r="A283" s="248"/>
      <c r="B283" s="281"/>
      <c r="C283" s="255"/>
      <c r="D283" s="259"/>
      <c r="E283" s="82"/>
      <c r="F283" s="197"/>
      <c r="G283" s="278"/>
      <c r="H283" s="112"/>
      <c r="I283" s="113"/>
      <c r="J283" s="113"/>
      <c r="K283" s="113"/>
      <c r="L283" s="235"/>
      <c r="M283" s="94"/>
      <c r="N283" s="79">
        <v>5</v>
      </c>
      <c r="O283" s="15"/>
      <c r="P283" s="16"/>
      <c r="Q283" s="16"/>
      <c r="R283" s="56"/>
      <c r="S283" s="119"/>
      <c r="T283" s="120"/>
      <c r="U283" s="120"/>
      <c r="V283" s="121"/>
      <c r="W283" s="75"/>
      <c r="X283" s="17"/>
      <c r="Y283" s="18"/>
      <c r="Z283" s="18"/>
      <c r="AA283" s="18"/>
      <c r="AB283" s="208"/>
      <c r="AC283" s="132"/>
      <c r="AD283" s="133"/>
      <c r="AE283" s="133"/>
      <c r="AF283" s="134"/>
      <c r="AH283" s="229"/>
      <c r="AI283" s="232"/>
      <c r="AJ283" s="97"/>
      <c r="AK283" s="19" t="e">
        <f t="shared" si="248"/>
        <v>#DIV/0!</v>
      </c>
      <c r="AL283" s="140" t="e">
        <f t="shared" si="249"/>
        <v>#DIV/0!</v>
      </c>
      <c r="AM283" s="140" t="e">
        <f t="shared" si="250"/>
        <v>#DIV/0!</v>
      </c>
      <c r="AN283" s="140" t="e">
        <f t="shared" si="251"/>
        <v>#DIV/0!</v>
      </c>
      <c r="AO283" s="31" t="e">
        <f t="shared" si="252"/>
        <v>#DIV/0!</v>
      </c>
      <c r="AP283" s="31" t="e">
        <f t="shared" si="253"/>
        <v>#DIV/0!</v>
      </c>
      <c r="AQ283" s="31" t="e">
        <f t="shared" si="254"/>
        <v>#DIV/0!</v>
      </c>
      <c r="AR283" s="31" t="e">
        <f t="shared" si="255"/>
        <v>#DIV/0!</v>
      </c>
      <c r="AS283" s="20" t="e">
        <f t="shared" si="256"/>
        <v>#DIV/0!</v>
      </c>
      <c r="AT283" s="20" t="e">
        <f t="shared" si="257"/>
        <v>#DIV/0!</v>
      </c>
      <c r="AU283" s="20" t="e">
        <f t="shared" si="258"/>
        <v>#DIV/0!</v>
      </c>
      <c r="AV283" s="20" t="e">
        <f t="shared" si="259"/>
        <v>#DIV/0!</v>
      </c>
      <c r="AW283" s="21">
        <v>0.2</v>
      </c>
      <c r="AX283" s="21">
        <v>0.8</v>
      </c>
      <c r="AY283" s="20" t="e">
        <f t="shared" si="260"/>
        <v>#DIV/0!</v>
      </c>
      <c r="AZ283" s="20" t="e">
        <f t="shared" si="261"/>
        <v>#DIV/0!</v>
      </c>
      <c r="BA283" s="20" t="e">
        <f t="shared" si="262"/>
        <v>#DIV/0!</v>
      </c>
      <c r="BB283" s="20" t="e">
        <f t="shared" si="263"/>
        <v>#DIV/0!</v>
      </c>
      <c r="BC283" s="20" t="e">
        <f t="shared" si="264"/>
        <v>#DIV/0!</v>
      </c>
      <c r="BD283" s="20" t="e">
        <f t="shared" si="265"/>
        <v>#DIV/0!</v>
      </c>
      <c r="BE283" s="20" t="e">
        <f t="shared" si="266"/>
        <v>#DIV/0!</v>
      </c>
      <c r="BF283" s="20" t="e">
        <f t="shared" si="267"/>
        <v>#DIV/0!</v>
      </c>
      <c r="BG283" s="154" t="e">
        <f t="shared" si="268"/>
        <v>#DIV/0!</v>
      </c>
      <c r="BH283" s="154" t="e">
        <f t="shared" si="269"/>
        <v>#DIV/0!</v>
      </c>
      <c r="BI283" s="154" t="e">
        <f t="shared" si="270"/>
        <v>#DIV/0!</v>
      </c>
      <c r="BJ283" s="154" t="e">
        <f t="shared" si="271"/>
        <v>#DIV/0!</v>
      </c>
      <c r="BK283" s="243"/>
      <c r="BL283" s="243"/>
      <c r="BM283" s="243"/>
      <c r="BN283" s="243"/>
      <c r="BO283" s="271"/>
      <c r="BP283" s="271"/>
      <c r="BQ283" s="271"/>
      <c r="BR283" s="271"/>
      <c r="BS283" s="245"/>
    </row>
    <row r="284" spans="1:71" s="2" customFormat="1" x14ac:dyDescent="0.25">
      <c r="A284" s="248"/>
      <c r="B284" s="281"/>
      <c r="C284" s="255"/>
      <c r="D284" s="259"/>
      <c r="E284" s="82"/>
      <c r="F284" s="197"/>
      <c r="G284" s="278"/>
      <c r="H284" s="112"/>
      <c r="I284" s="113"/>
      <c r="J284" s="113"/>
      <c r="K284" s="113"/>
      <c r="L284" s="235"/>
      <c r="M284" s="94"/>
      <c r="N284" s="79">
        <v>6</v>
      </c>
      <c r="O284" s="15"/>
      <c r="P284" s="16"/>
      <c r="Q284" s="16"/>
      <c r="R284" s="56"/>
      <c r="S284" s="119"/>
      <c r="T284" s="120"/>
      <c r="U284" s="120"/>
      <c r="V284" s="121"/>
      <c r="W284" s="75"/>
      <c r="X284" s="17"/>
      <c r="Y284" s="18"/>
      <c r="Z284" s="18"/>
      <c r="AA284" s="18"/>
      <c r="AB284" s="208"/>
      <c r="AC284" s="132"/>
      <c r="AD284" s="133"/>
      <c r="AE284" s="133"/>
      <c r="AF284" s="134"/>
      <c r="AH284" s="229"/>
      <c r="AI284" s="232"/>
      <c r="AJ284" s="97"/>
      <c r="AK284" s="19" t="e">
        <f t="shared" si="248"/>
        <v>#DIV/0!</v>
      </c>
      <c r="AL284" s="140" t="e">
        <f t="shared" si="249"/>
        <v>#DIV/0!</v>
      </c>
      <c r="AM284" s="140" t="e">
        <f t="shared" si="250"/>
        <v>#DIV/0!</v>
      </c>
      <c r="AN284" s="140" t="e">
        <f t="shared" si="251"/>
        <v>#DIV/0!</v>
      </c>
      <c r="AO284" s="31" t="e">
        <f t="shared" si="252"/>
        <v>#DIV/0!</v>
      </c>
      <c r="AP284" s="31" t="e">
        <f t="shared" si="253"/>
        <v>#DIV/0!</v>
      </c>
      <c r="AQ284" s="31" t="e">
        <f t="shared" si="254"/>
        <v>#DIV/0!</v>
      </c>
      <c r="AR284" s="31" t="e">
        <f t="shared" si="255"/>
        <v>#DIV/0!</v>
      </c>
      <c r="AS284" s="20" t="e">
        <f t="shared" si="256"/>
        <v>#DIV/0!</v>
      </c>
      <c r="AT284" s="20" t="e">
        <f t="shared" si="257"/>
        <v>#DIV/0!</v>
      </c>
      <c r="AU284" s="20" t="e">
        <f t="shared" si="258"/>
        <v>#DIV/0!</v>
      </c>
      <c r="AV284" s="20" t="e">
        <f t="shared" si="259"/>
        <v>#DIV/0!</v>
      </c>
      <c r="AW284" s="21">
        <v>0.2</v>
      </c>
      <c r="AX284" s="21">
        <v>0.8</v>
      </c>
      <c r="AY284" s="20" t="e">
        <f t="shared" si="260"/>
        <v>#DIV/0!</v>
      </c>
      <c r="AZ284" s="20" t="e">
        <f t="shared" si="261"/>
        <v>#DIV/0!</v>
      </c>
      <c r="BA284" s="20" t="e">
        <f t="shared" si="262"/>
        <v>#DIV/0!</v>
      </c>
      <c r="BB284" s="20" t="e">
        <f t="shared" si="263"/>
        <v>#DIV/0!</v>
      </c>
      <c r="BC284" s="20" t="e">
        <f t="shared" si="264"/>
        <v>#DIV/0!</v>
      </c>
      <c r="BD284" s="20" t="e">
        <f t="shared" si="265"/>
        <v>#DIV/0!</v>
      </c>
      <c r="BE284" s="20" t="e">
        <f t="shared" si="266"/>
        <v>#DIV/0!</v>
      </c>
      <c r="BF284" s="20" t="e">
        <f t="shared" si="267"/>
        <v>#DIV/0!</v>
      </c>
      <c r="BG284" s="154" t="e">
        <f t="shared" si="268"/>
        <v>#DIV/0!</v>
      </c>
      <c r="BH284" s="154" t="e">
        <f t="shared" si="269"/>
        <v>#DIV/0!</v>
      </c>
      <c r="BI284" s="154" t="e">
        <f t="shared" si="270"/>
        <v>#DIV/0!</v>
      </c>
      <c r="BJ284" s="154" t="e">
        <f t="shared" si="271"/>
        <v>#DIV/0!</v>
      </c>
      <c r="BK284" s="243"/>
      <c r="BL284" s="243"/>
      <c r="BM284" s="243"/>
      <c r="BN284" s="243"/>
      <c r="BO284" s="271"/>
      <c r="BP284" s="271"/>
      <c r="BQ284" s="271"/>
      <c r="BR284" s="271"/>
      <c r="BS284" s="245"/>
    </row>
    <row r="285" spans="1:71" s="2" customFormat="1" x14ac:dyDescent="0.25">
      <c r="A285" s="248"/>
      <c r="B285" s="281"/>
      <c r="C285" s="255"/>
      <c r="D285" s="259"/>
      <c r="E285" s="82"/>
      <c r="F285" s="197"/>
      <c r="G285" s="278"/>
      <c r="H285" s="112"/>
      <c r="I285" s="113"/>
      <c r="J285" s="113"/>
      <c r="K285" s="113"/>
      <c r="L285" s="235"/>
      <c r="M285" s="94"/>
      <c r="N285" s="79">
        <v>7</v>
      </c>
      <c r="O285" s="15"/>
      <c r="P285" s="16"/>
      <c r="Q285" s="16"/>
      <c r="R285" s="56"/>
      <c r="S285" s="119"/>
      <c r="T285" s="120"/>
      <c r="U285" s="120"/>
      <c r="V285" s="121"/>
      <c r="W285" s="75"/>
      <c r="X285" s="17"/>
      <c r="Y285" s="18"/>
      <c r="Z285" s="18"/>
      <c r="AA285" s="18"/>
      <c r="AB285" s="208"/>
      <c r="AC285" s="132"/>
      <c r="AD285" s="133"/>
      <c r="AE285" s="133"/>
      <c r="AF285" s="134"/>
      <c r="AH285" s="229"/>
      <c r="AI285" s="232"/>
      <c r="AJ285" s="97"/>
      <c r="AK285" s="19" t="e">
        <f t="shared" si="248"/>
        <v>#DIV/0!</v>
      </c>
      <c r="AL285" s="140" t="e">
        <f t="shared" si="249"/>
        <v>#DIV/0!</v>
      </c>
      <c r="AM285" s="140" t="e">
        <f t="shared" si="250"/>
        <v>#DIV/0!</v>
      </c>
      <c r="AN285" s="140" t="e">
        <f t="shared" si="251"/>
        <v>#DIV/0!</v>
      </c>
      <c r="AO285" s="31" t="e">
        <f t="shared" si="252"/>
        <v>#DIV/0!</v>
      </c>
      <c r="AP285" s="31" t="e">
        <f t="shared" si="253"/>
        <v>#DIV/0!</v>
      </c>
      <c r="AQ285" s="31" t="e">
        <f t="shared" si="254"/>
        <v>#DIV/0!</v>
      </c>
      <c r="AR285" s="31" t="e">
        <f t="shared" si="255"/>
        <v>#DIV/0!</v>
      </c>
      <c r="AS285" s="20" t="e">
        <f t="shared" si="256"/>
        <v>#DIV/0!</v>
      </c>
      <c r="AT285" s="20" t="e">
        <f t="shared" si="257"/>
        <v>#DIV/0!</v>
      </c>
      <c r="AU285" s="20" t="e">
        <f t="shared" si="258"/>
        <v>#DIV/0!</v>
      </c>
      <c r="AV285" s="20" t="e">
        <f t="shared" si="259"/>
        <v>#DIV/0!</v>
      </c>
      <c r="AW285" s="21">
        <v>0.2</v>
      </c>
      <c r="AX285" s="21">
        <v>0.8</v>
      </c>
      <c r="AY285" s="20" t="e">
        <f t="shared" si="260"/>
        <v>#DIV/0!</v>
      </c>
      <c r="AZ285" s="20" t="e">
        <f t="shared" si="261"/>
        <v>#DIV/0!</v>
      </c>
      <c r="BA285" s="20" t="e">
        <f t="shared" si="262"/>
        <v>#DIV/0!</v>
      </c>
      <c r="BB285" s="20" t="e">
        <f t="shared" si="263"/>
        <v>#DIV/0!</v>
      </c>
      <c r="BC285" s="20" t="e">
        <f t="shared" si="264"/>
        <v>#DIV/0!</v>
      </c>
      <c r="BD285" s="20" t="e">
        <f t="shared" si="265"/>
        <v>#DIV/0!</v>
      </c>
      <c r="BE285" s="20" t="e">
        <f t="shared" si="266"/>
        <v>#DIV/0!</v>
      </c>
      <c r="BF285" s="20" t="e">
        <f t="shared" si="267"/>
        <v>#DIV/0!</v>
      </c>
      <c r="BG285" s="154" t="e">
        <f t="shared" si="268"/>
        <v>#DIV/0!</v>
      </c>
      <c r="BH285" s="154" t="e">
        <f t="shared" si="269"/>
        <v>#DIV/0!</v>
      </c>
      <c r="BI285" s="154" t="e">
        <f t="shared" si="270"/>
        <v>#DIV/0!</v>
      </c>
      <c r="BJ285" s="154" t="e">
        <f t="shared" si="271"/>
        <v>#DIV/0!</v>
      </c>
      <c r="BK285" s="243"/>
      <c r="BL285" s="243"/>
      <c r="BM285" s="243"/>
      <c r="BN285" s="243"/>
      <c r="BO285" s="271"/>
      <c r="BP285" s="271"/>
      <c r="BQ285" s="271"/>
      <c r="BR285" s="271"/>
      <c r="BS285" s="245"/>
    </row>
    <row r="286" spans="1:71" s="2" customFormat="1" x14ac:dyDescent="0.25">
      <c r="A286" s="248"/>
      <c r="B286" s="281"/>
      <c r="C286" s="255"/>
      <c r="D286" s="259"/>
      <c r="E286" s="82"/>
      <c r="F286" s="197"/>
      <c r="G286" s="278"/>
      <c r="H286" s="112"/>
      <c r="I286" s="113"/>
      <c r="J286" s="113"/>
      <c r="K286" s="113"/>
      <c r="L286" s="235"/>
      <c r="M286" s="94"/>
      <c r="N286" s="79">
        <v>8</v>
      </c>
      <c r="O286" s="15"/>
      <c r="P286" s="16"/>
      <c r="Q286" s="16"/>
      <c r="R286" s="56"/>
      <c r="S286" s="119"/>
      <c r="T286" s="120"/>
      <c r="U286" s="120"/>
      <c r="V286" s="121"/>
      <c r="W286" s="75"/>
      <c r="X286" s="17"/>
      <c r="Y286" s="18"/>
      <c r="Z286" s="18"/>
      <c r="AA286" s="18"/>
      <c r="AB286" s="208"/>
      <c r="AC286" s="132"/>
      <c r="AD286" s="133"/>
      <c r="AE286" s="133"/>
      <c r="AF286" s="134"/>
      <c r="AH286" s="229"/>
      <c r="AI286" s="232"/>
      <c r="AJ286" s="97"/>
      <c r="AK286" s="19" t="e">
        <f t="shared" si="248"/>
        <v>#DIV/0!</v>
      </c>
      <c r="AL286" s="140" t="e">
        <f t="shared" si="249"/>
        <v>#DIV/0!</v>
      </c>
      <c r="AM286" s="140" t="e">
        <f t="shared" si="250"/>
        <v>#DIV/0!</v>
      </c>
      <c r="AN286" s="140" t="e">
        <f t="shared" si="251"/>
        <v>#DIV/0!</v>
      </c>
      <c r="AO286" s="31" t="e">
        <f t="shared" si="252"/>
        <v>#DIV/0!</v>
      </c>
      <c r="AP286" s="31" t="e">
        <f t="shared" si="253"/>
        <v>#DIV/0!</v>
      </c>
      <c r="AQ286" s="31" t="e">
        <f t="shared" si="254"/>
        <v>#DIV/0!</v>
      </c>
      <c r="AR286" s="31" t="e">
        <f t="shared" si="255"/>
        <v>#DIV/0!</v>
      </c>
      <c r="AS286" s="20" t="e">
        <f t="shared" si="256"/>
        <v>#DIV/0!</v>
      </c>
      <c r="AT286" s="20" t="e">
        <f t="shared" si="257"/>
        <v>#DIV/0!</v>
      </c>
      <c r="AU286" s="20" t="e">
        <f t="shared" si="258"/>
        <v>#DIV/0!</v>
      </c>
      <c r="AV286" s="20" t="e">
        <f t="shared" si="259"/>
        <v>#DIV/0!</v>
      </c>
      <c r="AW286" s="21">
        <v>0.2</v>
      </c>
      <c r="AX286" s="21">
        <v>0.8</v>
      </c>
      <c r="AY286" s="20" t="e">
        <f t="shared" si="260"/>
        <v>#DIV/0!</v>
      </c>
      <c r="AZ286" s="20" t="e">
        <f t="shared" si="261"/>
        <v>#DIV/0!</v>
      </c>
      <c r="BA286" s="20" t="e">
        <f t="shared" si="262"/>
        <v>#DIV/0!</v>
      </c>
      <c r="BB286" s="20" t="e">
        <f t="shared" si="263"/>
        <v>#DIV/0!</v>
      </c>
      <c r="BC286" s="20" t="e">
        <f t="shared" si="264"/>
        <v>#DIV/0!</v>
      </c>
      <c r="BD286" s="20" t="e">
        <f t="shared" si="265"/>
        <v>#DIV/0!</v>
      </c>
      <c r="BE286" s="20" t="e">
        <f t="shared" si="266"/>
        <v>#DIV/0!</v>
      </c>
      <c r="BF286" s="20" t="e">
        <f t="shared" si="267"/>
        <v>#DIV/0!</v>
      </c>
      <c r="BG286" s="154" t="e">
        <f t="shared" si="268"/>
        <v>#DIV/0!</v>
      </c>
      <c r="BH286" s="154" t="e">
        <f t="shared" si="269"/>
        <v>#DIV/0!</v>
      </c>
      <c r="BI286" s="154" t="e">
        <f t="shared" si="270"/>
        <v>#DIV/0!</v>
      </c>
      <c r="BJ286" s="154" t="e">
        <f t="shared" si="271"/>
        <v>#DIV/0!</v>
      </c>
      <c r="BK286" s="243"/>
      <c r="BL286" s="243"/>
      <c r="BM286" s="243"/>
      <c r="BN286" s="243"/>
      <c r="BO286" s="271"/>
      <c r="BP286" s="271"/>
      <c r="BQ286" s="271"/>
      <c r="BR286" s="271"/>
      <c r="BS286" s="245"/>
    </row>
    <row r="287" spans="1:71" s="2" customFormat="1" x14ac:dyDescent="0.25">
      <c r="A287" s="248"/>
      <c r="B287" s="281"/>
      <c r="C287" s="255"/>
      <c r="D287" s="259"/>
      <c r="E287" s="82"/>
      <c r="F287" s="197"/>
      <c r="G287" s="278"/>
      <c r="H287" s="112"/>
      <c r="I287" s="113"/>
      <c r="J287" s="113"/>
      <c r="K287" s="113"/>
      <c r="L287" s="235"/>
      <c r="M287" s="94"/>
      <c r="N287" s="79">
        <v>9</v>
      </c>
      <c r="O287" s="15"/>
      <c r="P287" s="16"/>
      <c r="Q287" s="16"/>
      <c r="R287" s="56"/>
      <c r="S287" s="119"/>
      <c r="T287" s="120"/>
      <c r="U287" s="120"/>
      <c r="V287" s="121"/>
      <c r="W287" s="75"/>
      <c r="X287" s="17"/>
      <c r="Y287" s="18"/>
      <c r="Z287" s="18"/>
      <c r="AA287" s="18"/>
      <c r="AB287" s="208"/>
      <c r="AC287" s="132"/>
      <c r="AD287" s="133"/>
      <c r="AE287" s="133"/>
      <c r="AF287" s="134"/>
      <c r="AH287" s="229"/>
      <c r="AI287" s="232"/>
      <c r="AJ287" s="97"/>
      <c r="AK287" s="19" t="e">
        <f t="shared" si="248"/>
        <v>#DIV/0!</v>
      </c>
      <c r="AL287" s="140" t="e">
        <f t="shared" si="249"/>
        <v>#DIV/0!</v>
      </c>
      <c r="AM287" s="140" t="e">
        <f t="shared" si="250"/>
        <v>#DIV/0!</v>
      </c>
      <c r="AN287" s="140" t="e">
        <f t="shared" si="251"/>
        <v>#DIV/0!</v>
      </c>
      <c r="AO287" s="31" t="e">
        <f t="shared" si="252"/>
        <v>#DIV/0!</v>
      </c>
      <c r="AP287" s="31" t="e">
        <f t="shared" si="253"/>
        <v>#DIV/0!</v>
      </c>
      <c r="AQ287" s="31" t="e">
        <f t="shared" si="254"/>
        <v>#DIV/0!</v>
      </c>
      <c r="AR287" s="31" t="e">
        <f t="shared" si="255"/>
        <v>#DIV/0!</v>
      </c>
      <c r="AS287" s="20" t="e">
        <f t="shared" si="256"/>
        <v>#DIV/0!</v>
      </c>
      <c r="AT287" s="20" t="e">
        <f t="shared" si="257"/>
        <v>#DIV/0!</v>
      </c>
      <c r="AU287" s="20" t="e">
        <f t="shared" si="258"/>
        <v>#DIV/0!</v>
      </c>
      <c r="AV287" s="20" t="e">
        <f t="shared" si="259"/>
        <v>#DIV/0!</v>
      </c>
      <c r="AW287" s="21">
        <v>0.2</v>
      </c>
      <c r="AX287" s="21">
        <v>0.8</v>
      </c>
      <c r="AY287" s="20" t="e">
        <f t="shared" si="260"/>
        <v>#DIV/0!</v>
      </c>
      <c r="AZ287" s="20" t="e">
        <f t="shared" si="261"/>
        <v>#DIV/0!</v>
      </c>
      <c r="BA287" s="20" t="e">
        <f t="shared" si="262"/>
        <v>#DIV/0!</v>
      </c>
      <c r="BB287" s="20" t="e">
        <f t="shared" si="263"/>
        <v>#DIV/0!</v>
      </c>
      <c r="BC287" s="20" t="e">
        <f t="shared" si="264"/>
        <v>#DIV/0!</v>
      </c>
      <c r="BD287" s="20" t="e">
        <f t="shared" si="265"/>
        <v>#DIV/0!</v>
      </c>
      <c r="BE287" s="20" t="e">
        <f t="shared" si="266"/>
        <v>#DIV/0!</v>
      </c>
      <c r="BF287" s="20" t="e">
        <f t="shared" si="267"/>
        <v>#DIV/0!</v>
      </c>
      <c r="BG287" s="154" t="e">
        <f t="shared" si="268"/>
        <v>#DIV/0!</v>
      </c>
      <c r="BH287" s="154" t="e">
        <f t="shared" si="269"/>
        <v>#DIV/0!</v>
      </c>
      <c r="BI287" s="154" t="e">
        <f t="shared" si="270"/>
        <v>#DIV/0!</v>
      </c>
      <c r="BJ287" s="154" t="e">
        <f t="shared" si="271"/>
        <v>#DIV/0!</v>
      </c>
      <c r="BK287" s="243"/>
      <c r="BL287" s="243"/>
      <c r="BM287" s="243"/>
      <c r="BN287" s="243"/>
      <c r="BO287" s="271"/>
      <c r="BP287" s="271"/>
      <c r="BQ287" s="271"/>
      <c r="BR287" s="271"/>
      <c r="BS287" s="245"/>
    </row>
    <row r="288" spans="1:71" s="2" customFormat="1" ht="17.25" thickBot="1" x14ac:dyDescent="0.3">
      <c r="A288" s="250"/>
      <c r="B288" s="282"/>
      <c r="C288" s="257"/>
      <c r="D288" s="261"/>
      <c r="E288" s="84"/>
      <c r="F288" s="198"/>
      <c r="G288" s="279"/>
      <c r="H288" s="114"/>
      <c r="I288" s="115"/>
      <c r="J288" s="115"/>
      <c r="K288" s="115"/>
      <c r="L288" s="236"/>
      <c r="M288" s="94"/>
      <c r="N288" s="80">
        <v>10</v>
      </c>
      <c r="O288" s="49"/>
      <c r="P288" s="33"/>
      <c r="Q288" s="33"/>
      <c r="R288" s="87"/>
      <c r="S288" s="122"/>
      <c r="T288" s="123"/>
      <c r="U288" s="123"/>
      <c r="V288" s="124"/>
      <c r="W288" s="75"/>
      <c r="X288" s="34"/>
      <c r="Y288" s="36"/>
      <c r="Z288" s="36"/>
      <c r="AA288" s="36"/>
      <c r="AB288" s="210"/>
      <c r="AC288" s="135"/>
      <c r="AD288" s="136"/>
      <c r="AE288" s="136"/>
      <c r="AF288" s="137"/>
      <c r="AH288" s="230"/>
      <c r="AI288" s="233"/>
      <c r="AJ288" s="97"/>
      <c r="AK288" s="37" t="e">
        <f t="shared" si="248"/>
        <v>#DIV/0!</v>
      </c>
      <c r="AL288" s="143" t="e">
        <f t="shared" si="249"/>
        <v>#DIV/0!</v>
      </c>
      <c r="AM288" s="143" t="e">
        <f t="shared" si="250"/>
        <v>#DIV/0!</v>
      </c>
      <c r="AN288" s="143" t="e">
        <f t="shared" si="251"/>
        <v>#DIV/0!</v>
      </c>
      <c r="AO288" s="38" t="e">
        <f t="shared" si="252"/>
        <v>#DIV/0!</v>
      </c>
      <c r="AP288" s="38" t="e">
        <f t="shared" si="253"/>
        <v>#DIV/0!</v>
      </c>
      <c r="AQ288" s="38" t="e">
        <f t="shared" si="254"/>
        <v>#DIV/0!</v>
      </c>
      <c r="AR288" s="38" t="e">
        <f t="shared" si="255"/>
        <v>#DIV/0!</v>
      </c>
      <c r="AS288" s="39" t="e">
        <f t="shared" si="256"/>
        <v>#DIV/0!</v>
      </c>
      <c r="AT288" s="39" t="e">
        <f t="shared" si="257"/>
        <v>#DIV/0!</v>
      </c>
      <c r="AU288" s="39" t="e">
        <f t="shared" si="258"/>
        <v>#DIV/0!</v>
      </c>
      <c r="AV288" s="39" t="e">
        <f t="shared" si="259"/>
        <v>#DIV/0!</v>
      </c>
      <c r="AW288" s="40">
        <v>0.2</v>
      </c>
      <c r="AX288" s="40">
        <v>0.8</v>
      </c>
      <c r="AY288" s="39" t="e">
        <f t="shared" si="260"/>
        <v>#DIV/0!</v>
      </c>
      <c r="AZ288" s="39" t="e">
        <f t="shared" si="261"/>
        <v>#DIV/0!</v>
      </c>
      <c r="BA288" s="39" t="e">
        <f t="shared" si="262"/>
        <v>#DIV/0!</v>
      </c>
      <c r="BB288" s="39" t="e">
        <f t="shared" si="263"/>
        <v>#DIV/0!</v>
      </c>
      <c r="BC288" s="39" t="e">
        <f t="shared" si="264"/>
        <v>#DIV/0!</v>
      </c>
      <c r="BD288" s="39" t="e">
        <f t="shared" si="265"/>
        <v>#DIV/0!</v>
      </c>
      <c r="BE288" s="39" t="e">
        <f t="shared" si="266"/>
        <v>#DIV/0!</v>
      </c>
      <c r="BF288" s="39" t="e">
        <f t="shared" si="267"/>
        <v>#DIV/0!</v>
      </c>
      <c r="BG288" s="155" t="e">
        <f t="shared" si="268"/>
        <v>#DIV/0!</v>
      </c>
      <c r="BH288" s="155" t="e">
        <f t="shared" si="269"/>
        <v>#DIV/0!</v>
      </c>
      <c r="BI288" s="155" t="e">
        <f t="shared" si="270"/>
        <v>#DIV/0!</v>
      </c>
      <c r="BJ288" s="155" t="e">
        <f t="shared" si="271"/>
        <v>#DIV/0!</v>
      </c>
      <c r="BK288" s="244"/>
      <c r="BL288" s="244"/>
      <c r="BM288" s="244"/>
      <c r="BN288" s="244"/>
      <c r="BO288" s="272"/>
      <c r="BP288" s="272"/>
      <c r="BQ288" s="272"/>
      <c r="BR288" s="272"/>
      <c r="BS288" s="246"/>
    </row>
    <row r="289" spans="1:71" s="2" customFormat="1" x14ac:dyDescent="0.25">
      <c r="A289" s="273">
        <v>29</v>
      </c>
      <c r="B289" s="280"/>
      <c r="C289" s="274"/>
      <c r="D289" s="275"/>
      <c r="E289" s="81"/>
      <c r="F289" s="23"/>
      <c r="G289" s="277"/>
      <c r="H289" s="110"/>
      <c r="I289" s="111"/>
      <c r="J289" s="111"/>
      <c r="K289" s="111"/>
      <c r="L289" s="234"/>
      <c r="M289" s="75"/>
      <c r="N289" s="78">
        <v>1</v>
      </c>
      <c r="O289" s="7"/>
      <c r="P289" s="8"/>
      <c r="Q289" s="8"/>
      <c r="R289" s="55"/>
      <c r="S289" s="116"/>
      <c r="T289" s="117"/>
      <c r="U289" s="117"/>
      <c r="V289" s="118"/>
      <c r="W289" s="75"/>
      <c r="X289" s="9"/>
      <c r="Y289" s="10"/>
      <c r="Z289" s="10"/>
      <c r="AA289" s="10"/>
      <c r="AB289" s="207"/>
      <c r="AC289" s="129"/>
      <c r="AD289" s="130"/>
      <c r="AE289" s="130"/>
      <c r="AF289" s="131"/>
      <c r="AG289" s="96"/>
      <c r="AH289" s="228"/>
      <c r="AI289" s="231"/>
      <c r="AJ289" s="97"/>
      <c r="AK289" s="11" t="e">
        <f t="shared" si="248"/>
        <v>#DIV/0!</v>
      </c>
      <c r="AL289" s="142" t="e">
        <f t="shared" si="249"/>
        <v>#DIV/0!</v>
      </c>
      <c r="AM289" s="142" t="e">
        <f t="shared" si="250"/>
        <v>#DIV/0!</v>
      </c>
      <c r="AN289" s="142" t="e">
        <f t="shared" si="251"/>
        <v>#DIV/0!</v>
      </c>
      <c r="AO289" s="47" t="e">
        <f t="shared" si="252"/>
        <v>#DIV/0!</v>
      </c>
      <c r="AP289" s="47" t="e">
        <f t="shared" si="253"/>
        <v>#DIV/0!</v>
      </c>
      <c r="AQ289" s="47" t="e">
        <f t="shared" si="254"/>
        <v>#DIV/0!</v>
      </c>
      <c r="AR289" s="47" t="e">
        <f t="shared" si="255"/>
        <v>#DIV/0!</v>
      </c>
      <c r="AS289" s="41" t="e">
        <f t="shared" si="256"/>
        <v>#DIV/0!</v>
      </c>
      <c r="AT289" s="41" t="e">
        <f t="shared" si="257"/>
        <v>#DIV/0!</v>
      </c>
      <c r="AU289" s="41" t="e">
        <f t="shared" si="258"/>
        <v>#DIV/0!</v>
      </c>
      <c r="AV289" s="41" t="e">
        <f t="shared" si="259"/>
        <v>#DIV/0!</v>
      </c>
      <c r="AW289" s="42">
        <v>0.2</v>
      </c>
      <c r="AX289" s="42">
        <v>0.8</v>
      </c>
      <c r="AY289" s="41" t="e">
        <f t="shared" si="260"/>
        <v>#DIV/0!</v>
      </c>
      <c r="AZ289" s="41" t="e">
        <f t="shared" si="261"/>
        <v>#DIV/0!</v>
      </c>
      <c r="BA289" s="41" t="e">
        <f t="shared" si="262"/>
        <v>#DIV/0!</v>
      </c>
      <c r="BB289" s="41" t="e">
        <f t="shared" si="263"/>
        <v>#DIV/0!</v>
      </c>
      <c r="BC289" s="41" t="e">
        <f t="shared" si="264"/>
        <v>#DIV/0!</v>
      </c>
      <c r="BD289" s="41" t="e">
        <f t="shared" si="265"/>
        <v>#DIV/0!</v>
      </c>
      <c r="BE289" s="41" t="e">
        <f t="shared" si="266"/>
        <v>#DIV/0!</v>
      </c>
      <c r="BF289" s="41" t="e">
        <f t="shared" si="267"/>
        <v>#DIV/0!</v>
      </c>
      <c r="BG289" s="156" t="e">
        <f t="shared" si="268"/>
        <v>#DIV/0!</v>
      </c>
      <c r="BH289" s="153" t="e">
        <f t="shared" si="269"/>
        <v>#DIV/0!</v>
      </c>
      <c r="BI289" s="153" t="e">
        <f t="shared" si="270"/>
        <v>#DIV/0!</v>
      </c>
      <c r="BJ289" s="153" t="e">
        <f t="shared" si="271"/>
        <v>#DIV/0!</v>
      </c>
      <c r="BK289" s="243" t="e">
        <f>AVERAGEIF(BG289:BG298,"&lt;&gt;#¡DIV/0!")</f>
        <v>#DIV/0!</v>
      </c>
      <c r="BL289" s="243" t="e">
        <f t="shared" ref="BL289:BN289" si="284">AVERAGEIF(BH289:BH298,"&lt;&gt;#¡DIV/0!")</f>
        <v>#DIV/0!</v>
      </c>
      <c r="BM289" s="243" t="e">
        <f t="shared" si="284"/>
        <v>#DIV/0!</v>
      </c>
      <c r="BN289" s="243" t="e">
        <f t="shared" si="284"/>
        <v>#DIV/0!</v>
      </c>
      <c r="BO289" s="270" t="e">
        <f t="shared" ref="BO289" si="285">+C289*BK289</f>
        <v>#DIV/0!</v>
      </c>
      <c r="BP289" s="270" t="e">
        <f t="shared" ref="BP289" si="286">+C289*BL289</f>
        <v>#DIV/0!</v>
      </c>
      <c r="BQ289" s="270" t="e">
        <f t="shared" ref="BQ289" si="287">+C289*BM289</f>
        <v>#DIV/0!</v>
      </c>
      <c r="BR289" s="270" t="e">
        <f t="shared" ref="BR289" si="288">+C289*BN289</f>
        <v>#DIV/0!</v>
      </c>
      <c r="BS289" s="245" t="e">
        <f t="shared" ref="BS289" si="289">SUM(BO289:BR298)</f>
        <v>#DIV/0!</v>
      </c>
    </row>
    <row r="290" spans="1:71" s="2" customFormat="1" x14ac:dyDescent="0.25">
      <c r="A290" s="248"/>
      <c r="B290" s="281"/>
      <c r="C290" s="255"/>
      <c r="D290" s="259"/>
      <c r="E290" s="82"/>
      <c r="F290" s="197"/>
      <c r="G290" s="278"/>
      <c r="H290" s="112"/>
      <c r="I290" s="113"/>
      <c r="J290" s="113"/>
      <c r="K290" s="113"/>
      <c r="L290" s="235"/>
      <c r="M290" s="94"/>
      <c r="N290" s="79">
        <v>2</v>
      </c>
      <c r="O290" s="15"/>
      <c r="P290" s="16"/>
      <c r="Q290" s="16"/>
      <c r="R290" s="56"/>
      <c r="S290" s="119"/>
      <c r="T290" s="120"/>
      <c r="U290" s="120"/>
      <c r="V290" s="121"/>
      <c r="W290" s="75"/>
      <c r="X290" s="17"/>
      <c r="Y290" s="18"/>
      <c r="Z290" s="18"/>
      <c r="AA290" s="18"/>
      <c r="AB290" s="208"/>
      <c r="AC290" s="132"/>
      <c r="AD290" s="133"/>
      <c r="AE290" s="133"/>
      <c r="AF290" s="134"/>
      <c r="AH290" s="229"/>
      <c r="AI290" s="232"/>
      <c r="AJ290" s="97"/>
      <c r="AK290" s="19" t="e">
        <f t="shared" si="248"/>
        <v>#DIV/0!</v>
      </c>
      <c r="AL290" s="140" t="e">
        <f t="shared" si="249"/>
        <v>#DIV/0!</v>
      </c>
      <c r="AM290" s="140" t="e">
        <f t="shared" si="250"/>
        <v>#DIV/0!</v>
      </c>
      <c r="AN290" s="140" t="e">
        <f t="shared" si="251"/>
        <v>#DIV/0!</v>
      </c>
      <c r="AO290" s="31" t="e">
        <f t="shared" si="252"/>
        <v>#DIV/0!</v>
      </c>
      <c r="AP290" s="31" t="e">
        <f t="shared" si="253"/>
        <v>#DIV/0!</v>
      </c>
      <c r="AQ290" s="31" t="e">
        <f t="shared" si="254"/>
        <v>#DIV/0!</v>
      </c>
      <c r="AR290" s="31" t="e">
        <f t="shared" si="255"/>
        <v>#DIV/0!</v>
      </c>
      <c r="AS290" s="20" t="e">
        <f t="shared" si="256"/>
        <v>#DIV/0!</v>
      </c>
      <c r="AT290" s="20" t="e">
        <f t="shared" si="257"/>
        <v>#DIV/0!</v>
      </c>
      <c r="AU290" s="20" t="e">
        <f t="shared" si="258"/>
        <v>#DIV/0!</v>
      </c>
      <c r="AV290" s="20" t="e">
        <f t="shared" si="259"/>
        <v>#DIV/0!</v>
      </c>
      <c r="AW290" s="21">
        <v>0.2</v>
      </c>
      <c r="AX290" s="21">
        <v>0.8</v>
      </c>
      <c r="AY290" s="20" t="e">
        <f t="shared" si="260"/>
        <v>#DIV/0!</v>
      </c>
      <c r="AZ290" s="20" t="e">
        <f t="shared" si="261"/>
        <v>#DIV/0!</v>
      </c>
      <c r="BA290" s="20" t="e">
        <f t="shared" si="262"/>
        <v>#DIV/0!</v>
      </c>
      <c r="BB290" s="20" t="e">
        <f t="shared" si="263"/>
        <v>#DIV/0!</v>
      </c>
      <c r="BC290" s="20" t="e">
        <f t="shared" si="264"/>
        <v>#DIV/0!</v>
      </c>
      <c r="BD290" s="20" t="e">
        <f t="shared" si="265"/>
        <v>#DIV/0!</v>
      </c>
      <c r="BE290" s="20" t="e">
        <f t="shared" si="266"/>
        <v>#DIV/0!</v>
      </c>
      <c r="BF290" s="20" t="e">
        <f t="shared" si="267"/>
        <v>#DIV/0!</v>
      </c>
      <c r="BG290" s="154" t="e">
        <f t="shared" si="268"/>
        <v>#DIV/0!</v>
      </c>
      <c r="BH290" s="154" t="e">
        <f t="shared" si="269"/>
        <v>#DIV/0!</v>
      </c>
      <c r="BI290" s="154" t="e">
        <f t="shared" si="270"/>
        <v>#DIV/0!</v>
      </c>
      <c r="BJ290" s="154" t="e">
        <f t="shared" si="271"/>
        <v>#DIV/0!</v>
      </c>
      <c r="BK290" s="243"/>
      <c r="BL290" s="243"/>
      <c r="BM290" s="243"/>
      <c r="BN290" s="243"/>
      <c r="BO290" s="271"/>
      <c r="BP290" s="271"/>
      <c r="BQ290" s="271"/>
      <c r="BR290" s="271"/>
      <c r="BS290" s="245"/>
    </row>
    <row r="291" spans="1:71" s="2" customFormat="1" x14ac:dyDescent="0.25">
      <c r="A291" s="248"/>
      <c r="B291" s="281"/>
      <c r="C291" s="255"/>
      <c r="D291" s="259"/>
      <c r="E291" s="82"/>
      <c r="F291" s="197"/>
      <c r="G291" s="278"/>
      <c r="H291" s="112"/>
      <c r="I291" s="113"/>
      <c r="J291" s="113"/>
      <c r="K291" s="113"/>
      <c r="L291" s="235"/>
      <c r="M291" s="94"/>
      <c r="N291" s="79">
        <v>3</v>
      </c>
      <c r="O291" s="15"/>
      <c r="P291" s="16"/>
      <c r="Q291" s="16"/>
      <c r="R291" s="56"/>
      <c r="S291" s="119"/>
      <c r="T291" s="120"/>
      <c r="U291" s="120"/>
      <c r="V291" s="121"/>
      <c r="W291" s="75"/>
      <c r="X291" s="17"/>
      <c r="Y291" s="18"/>
      <c r="Z291" s="18"/>
      <c r="AA291" s="18"/>
      <c r="AB291" s="208"/>
      <c r="AC291" s="132"/>
      <c r="AD291" s="133"/>
      <c r="AE291" s="133"/>
      <c r="AF291" s="134"/>
      <c r="AH291" s="229"/>
      <c r="AI291" s="232"/>
      <c r="AJ291" s="97"/>
      <c r="AK291" s="19" t="e">
        <f t="shared" si="248"/>
        <v>#DIV/0!</v>
      </c>
      <c r="AL291" s="140" t="e">
        <f t="shared" si="249"/>
        <v>#DIV/0!</v>
      </c>
      <c r="AM291" s="140" t="e">
        <f t="shared" si="250"/>
        <v>#DIV/0!</v>
      </c>
      <c r="AN291" s="140" t="e">
        <f t="shared" si="251"/>
        <v>#DIV/0!</v>
      </c>
      <c r="AO291" s="31" t="e">
        <f t="shared" si="252"/>
        <v>#DIV/0!</v>
      </c>
      <c r="AP291" s="31" t="e">
        <f t="shared" si="253"/>
        <v>#DIV/0!</v>
      </c>
      <c r="AQ291" s="31" t="e">
        <f t="shared" si="254"/>
        <v>#DIV/0!</v>
      </c>
      <c r="AR291" s="31" t="e">
        <f t="shared" si="255"/>
        <v>#DIV/0!</v>
      </c>
      <c r="AS291" s="20" t="e">
        <f t="shared" si="256"/>
        <v>#DIV/0!</v>
      </c>
      <c r="AT291" s="20" t="e">
        <f t="shared" si="257"/>
        <v>#DIV/0!</v>
      </c>
      <c r="AU291" s="20" t="e">
        <f t="shared" si="258"/>
        <v>#DIV/0!</v>
      </c>
      <c r="AV291" s="20" t="e">
        <f t="shared" si="259"/>
        <v>#DIV/0!</v>
      </c>
      <c r="AW291" s="21">
        <v>0.2</v>
      </c>
      <c r="AX291" s="21">
        <v>0.8</v>
      </c>
      <c r="AY291" s="20" t="e">
        <f t="shared" si="260"/>
        <v>#DIV/0!</v>
      </c>
      <c r="AZ291" s="20" t="e">
        <f t="shared" si="261"/>
        <v>#DIV/0!</v>
      </c>
      <c r="BA291" s="20" t="e">
        <f t="shared" si="262"/>
        <v>#DIV/0!</v>
      </c>
      <c r="BB291" s="20" t="e">
        <f t="shared" si="263"/>
        <v>#DIV/0!</v>
      </c>
      <c r="BC291" s="20" t="e">
        <f t="shared" si="264"/>
        <v>#DIV/0!</v>
      </c>
      <c r="BD291" s="20" t="e">
        <f t="shared" si="265"/>
        <v>#DIV/0!</v>
      </c>
      <c r="BE291" s="20" t="e">
        <f t="shared" si="266"/>
        <v>#DIV/0!</v>
      </c>
      <c r="BF291" s="20" t="e">
        <f t="shared" si="267"/>
        <v>#DIV/0!</v>
      </c>
      <c r="BG291" s="154" t="e">
        <f t="shared" si="268"/>
        <v>#DIV/0!</v>
      </c>
      <c r="BH291" s="154" t="e">
        <f t="shared" si="269"/>
        <v>#DIV/0!</v>
      </c>
      <c r="BI291" s="154" t="e">
        <f t="shared" si="270"/>
        <v>#DIV/0!</v>
      </c>
      <c r="BJ291" s="154" t="e">
        <f t="shared" si="271"/>
        <v>#DIV/0!</v>
      </c>
      <c r="BK291" s="243"/>
      <c r="BL291" s="243"/>
      <c r="BM291" s="243"/>
      <c r="BN291" s="243"/>
      <c r="BO291" s="271"/>
      <c r="BP291" s="271"/>
      <c r="BQ291" s="271"/>
      <c r="BR291" s="271"/>
      <c r="BS291" s="245"/>
    </row>
    <row r="292" spans="1:71" s="2" customFormat="1" x14ac:dyDescent="0.25">
      <c r="A292" s="248"/>
      <c r="B292" s="281"/>
      <c r="C292" s="255"/>
      <c r="D292" s="259"/>
      <c r="E292" s="82"/>
      <c r="F292" s="197"/>
      <c r="G292" s="278"/>
      <c r="H292" s="112"/>
      <c r="I292" s="113"/>
      <c r="J292" s="113"/>
      <c r="K292" s="113"/>
      <c r="L292" s="235"/>
      <c r="M292" s="94"/>
      <c r="N292" s="79">
        <v>4</v>
      </c>
      <c r="O292" s="15"/>
      <c r="P292" s="16"/>
      <c r="Q292" s="16"/>
      <c r="R292" s="56"/>
      <c r="S292" s="119"/>
      <c r="T292" s="120"/>
      <c r="U292" s="120"/>
      <c r="V292" s="121"/>
      <c r="W292" s="75"/>
      <c r="X292" s="17"/>
      <c r="Y292" s="18"/>
      <c r="Z292" s="18"/>
      <c r="AA292" s="18"/>
      <c r="AB292" s="208"/>
      <c r="AC292" s="132"/>
      <c r="AD292" s="133"/>
      <c r="AE292" s="133"/>
      <c r="AF292" s="134"/>
      <c r="AH292" s="229"/>
      <c r="AI292" s="232"/>
      <c r="AJ292" s="97"/>
      <c r="AK292" s="19" t="e">
        <f t="shared" si="248"/>
        <v>#DIV/0!</v>
      </c>
      <c r="AL292" s="140" t="e">
        <f t="shared" si="249"/>
        <v>#DIV/0!</v>
      </c>
      <c r="AM292" s="140" t="e">
        <f t="shared" si="250"/>
        <v>#DIV/0!</v>
      </c>
      <c r="AN292" s="140" t="e">
        <f t="shared" si="251"/>
        <v>#DIV/0!</v>
      </c>
      <c r="AO292" s="31" t="e">
        <f t="shared" si="252"/>
        <v>#DIV/0!</v>
      </c>
      <c r="AP292" s="31" t="e">
        <f t="shared" si="253"/>
        <v>#DIV/0!</v>
      </c>
      <c r="AQ292" s="31" t="e">
        <f t="shared" si="254"/>
        <v>#DIV/0!</v>
      </c>
      <c r="AR292" s="31" t="e">
        <f t="shared" si="255"/>
        <v>#DIV/0!</v>
      </c>
      <c r="AS292" s="20" t="e">
        <f t="shared" si="256"/>
        <v>#DIV/0!</v>
      </c>
      <c r="AT292" s="20" t="e">
        <f t="shared" si="257"/>
        <v>#DIV/0!</v>
      </c>
      <c r="AU292" s="20" t="e">
        <f t="shared" si="258"/>
        <v>#DIV/0!</v>
      </c>
      <c r="AV292" s="20" t="e">
        <f t="shared" si="259"/>
        <v>#DIV/0!</v>
      </c>
      <c r="AW292" s="21">
        <v>0.2</v>
      </c>
      <c r="AX292" s="21">
        <v>0.8</v>
      </c>
      <c r="AY292" s="20" t="e">
        <f t="shared" si="260"/>
        <v>#DIV/0!</v>
      </c>
      <c r="AZ292" s="20" t="e">
        <f t="shared" si="261"/>
        <v>#DIV/0!</v>
      </c>
      <c r="BA292" s="20" t="e">
        <f t="shared" si="262"/>
        <v>#DIV/0!</v>
      </c>
      <c r="BB292" s="20" t="e">
        <f t="shared" si="263"/>
        <v>#DIV/0!</v>
      </c>
      <c r="BC292" s="20" t="e">
        <f t="shared" si="264"/>
        <v>#DIV/0!</v>
      </c>
      <c r="BD292" s="20" t="e">
        <f t="shared" si="265"/>
        <v>#DIV/0!</v>
      </c>
      <c r="BE292" s="20" t="e">
        <f t="shared" si="266"/>
        <v>#DIV/0!</v>
      </c>
      <c r="BF292" s="20" t="e">
        <f t="shared" si="267"/>
        <v>#DIV/0!</v>
      </c>
      <c r="BG292" s="154" t="e">
        <f t="shared" si="268"/>
        <v>#DIV/0!</v>
      </c>
      <c r="BH292" s="154" t="e">
        <f t="shared" si="269"/>
        <v>#DIV/0!</v>
      </c>
      <c r="BI292" s="154" t="e">
        <f t="shared" si="270"/>
        <v>#DIV/0!</v>
      </c>
      <c r="BJ292" s="154" t="e">
        <f t="shared" si="271"/>
        <v>#DIV/0!</v>
      </c>
      <c r="BK292" s="243"/>
      <c r="BL292" s="243"/>
      <c r="BM292" s="243"/>
      <c r="BN292" s="243"/>
      <c r="BO292" s="271"/>
      <c r="BP292" s="271"/>
      <c r="BQ292" s="271"/>
      <c r="BR292" s="271"/>
      <c r="BS292" s="245"/>
    </row>
    <row r="293" spans="1:71" s="2" customFormat="1" x14ac:dyDescent="0.25">
      <c r="A293" s="248"/>
      <c r="B293" s="281"/>
      <c r="C293" s="255"/>
      <c r="D293" s="259"/>
      <c r="E293" s="82"/>
      <c r="F293" s="197"/>
      <c r="G293" s="278"/>
      <c r="H293" s="112"/>
      <c r="I293" s="113"/>
      <c r="J293" s="113"/>
      <c r="K293" s="113"/>
      <c r="L293" s="235"/>
      <c r="M293" s="94"/>
      <c r="N293" s="79">
        <v>5</v>
      </c>
      <c r="O293" s="15"/>
      <c r="P293" s="16"/>
      <c r="Q293" s="16"/>
      <c r="R293" s="56"/>
      <c r="S293" s="119"/>
      <c r="T293" s="120"/>
      <c r="U293" s="120"/>
      <c r="V293" s="121"/>
      <c r="W293" s="75"/>
      <c r="X293" s="17"/>
      <c r="Y293" s="18"/>
      <c r="Z293" s="18"/>
      <c r="AA293" s="18"/>
      <c r="AB293" s="208"/>
      <c r="AC293" s="132"/>
      <c r="AD293" s="133"/>
      <c r="AE293" s="133"/>
      <c r="AF293" s="134"/>
      <c r="AH293" s="229"/>
      <c r="AI293" s="232"/>
      <c r="AJ293" s="97"/>
      <c r="AK293" s="19" t="e">
        <f t="shared" si="248"/>
        <v>#DIV/0!</v>
      </c>
      <c r="AL293" s="140" t="e">
        <f t="shared" si="249"/>
        <v>#DIV/0!</v>
      </c>
      <c r="AM293" s="140" t="e">
        <f t="shared" si="250"/>
        <v>#DIV/0!</v>
      </c>
      <c r="AN293" s="140" t="e">
        <f t="shared" si="251"/>
        <v>#DIV/0!</v>
      </c>
      <c r="AO293" s="31" t="e">
        <f t="shared" si="252"/>
        <v>#DIV/0!</v>
      </c>
      <c r="AP293" s="31" t="e">
        <f t="shared" si="253"/>
        <v>#DIV/0!</v>
      </c>
      <c r="AQ293" s="31" t="e">
        <f t="shared" si="254"/>
        <v>#DIV/0!</v>
      </c>
      <c r="AR293" s="31" t="e">
        <f t="shared" si="255"/>
        <v>#DIV/0!</v>
      </c>
      <c r="AS293" s="20" t="e">
        <f t="shared" si="256"/>
        <v>#DIV/0!</v>
      </c>
      <c r="AT293" s="20" t="e">
        <f t="shared" si="257"/>
        <v>#DIV/0!</v>
      </c>
      <c r="AU293" s="20" t="e">
        <f t="shared" si="258"/>
        <v>#DIV/0!</v>
      </c>
      <c r="AV293" s="20" t="e">
        <f t="shared" si="259"/>
        <v>#DIV/0!</v>
      </c>
      <c r="AW293" s="21">
        <v>0.2</v>
      </c>
      <c r="AX293" s="21">
        <v>0.8</v>
      </c>
      <c r="AY293" s="20" t="e">
        <f t="shared" si="260"/>
        <v>#DIV/0!</v>
      </c>
      <c r="AZ293" s="20" t="e">
        <f t="shared" si="261"/>
        <v>#DIV/0!</v>
      </c>
      <c r="BA293" s="20" t="e">
        <f t="shared" si="262"/>
        <v>#DIV/0!</v>
      </c>
      <c r="BB293" s="20" t="e">
        <f t="shared" si="263"/>
        <v>#DIV/0!</v>
      </c>
      <c r="BC293" s="20" t="e">
        <f t="shared" si="264"/>
        <v>#DIV/0!</v>
      </c>
      <c r="BD293" s="20" t="e">
        <f t="shared" si="265"/>
        <v>#DIV/0!</v>
      </c>
      <c r="BE293" s="20" t="e">
        <f t="shared" si="266"/>
        <v>#DIV/0!</v>
      </c>
      <c r="BF293" s="20" t="e">
        <f t="shared" si="267"/>
        <v>#DIV/0!</v>
      </c>
      <c r="BG293" s="154" t="e">
        <f t="shared" si="268"/>
        <v>#DIV/0!</v>
      </c>
      <c r="BH293" s="154" t="e">
        <f t="shared" si="269"/>
        <v>#DIV/0!</v>
      </c>
      <c r="BI293" s="154" t="e">
        <f t="shared" si="270"/>
        <v>#DIV/0!</v>
      </c>
      <c r="BJ293" s="154" t="e">
        <f t="shared" si="271"/>
        <v>#DIV/0!</v>
      </c>
      <c r="BK293" s="243"/>
      <c r="BL293" s="243"/>
      <c r="BM293" s="243"/>
      <c r="BN293" s="243"/>
      <c r="BO293" s="271"/>
      <c r="BP293" s="271"/>
      <c r="BQ293" s="271"/>
      <c r="BR293" s="271"/>
      <c r="BS293" s="245"/>
    </row>
    <row r="294" spans="1:71" s="2" customFormat="1" x14ac:dyDescent="0.25">
      <c r="A294" s="248"/>
      <c r="B294" s="281"/>
      <c r="C294" s="255"/>
      <c r="D294" s="259"/>
      <c r="E294" s="82"/>
      <c r="F294" s="197"/>
      <c r="G294" s="278"/>
      <c r="H294" s="112"/>
      <c r="I294" s="113"/>
      <c r="J294" s="113"/>
      <c r="K294" s="113"/>
      <c r="L294" s="235"/>
      <c r="M294" s="94"/>
      <c r="N294" s="79">
        <v>6</v>
      </c>
      <c r="O294" s="15"/>
      <c r="P294" s="16"/>
      <c r="Q294" s="16"/>
      <c r="R294" s="56"/>
      <c r="S294" s="119"/>
      <c r="T294" s="120"/>
      <c r="U294" s="120"/>
      <c r="V294" s="121"/>
      <c r="W294" s="75"/>
      <c r="X294" s="17"/>
      <c r="Y294" s="18"/>
      <c r="Z294" s="18"/>
      <c r="AA294" s="18"/>
      <c r="AB294" s="208"/>
      <c r="AC294" s="132"/>
      <c r="AD294" s="133"/>
      <c r="AE294" s="133"/>
      <c r="AF294" s="134"/>
      <c r="AH294" s="229"/>
      <c r="AI294" s="232"/>
      <c r="AJ294" s="97"/>
      <c r="AK294" s="19" t="e">
        <f t="shared" si="248"/>
        <v>#DIV/0!</v>
      </c>
      <c r="AL294" s="140" t="e">
        <f t="shared" si="249"/>
        <v>#DIV/0!</v>
      </c>
      <c r="AM294" s="140" t="e">
        <f t="shared" si="250"/>
        <v>#DIV/0!</v>
      </c>
      <c r="AN294" s="140" t="e">
        <f t="shared" si="251"/>
        <v>#DIV/0!</v>
      </c>
      <c r="AO294" s="31" t="e">
        <f t="shared" si="252"/>
        <v>#DIV/0!</v>
      </c>
      <c r="AP294" s="31" t="e">
        <f t="shared" si="253"/>
        <v>#DIV/0!</v>
      </c>
      <c r="AQ294" s="31" t="e">
        <f t="shared" si="254"/>
        <v>#DIV/0!</v>
      </c>
      <c r="AR294" s="31" t="e">
        <f t="shared" si="255"/>
        <v>#DIV/0!</v>
      </c>
      <c r="AS294" s="20" t="e">
        <f t="shared" si="256"/>
        <v>#DIV/0!</v>
      </c>
      <c r="AT294" s="20" t="e">
        <f t="shared" si="257"/>
        <v>#DIV/0!</v>
      </c>
      <c r="AU294" s="20" t="e">
        <f t="shared" si="258"/>
        <v>#DIV/0!</v>
      </c>
      <c r="AV294" s="20" t="e">
        <f t="shared" si="259"/>
        <v>#DIV/0!</v>
      </c>
      <c r="AW294" s="21">
        <v>0.2</v>
      </c>
      <c r="AX294" s="21">
        <v>0.8</v>
      </c>
      <c r="AY294" s="20" t="e">
        <f t="shared" si="260"/>
        <v>#DIV/0!</v>
      </c>
      <c r="AZ294" s="20" t="e">
        <f t="shared" si="261"/>
        <v>#DIV/0!</v>
      </c>
      <c r="BA294" s="20" t="e">
        <f t="shared" si="262"/>
        <v>#DIV/0!</v>
      </c>
      <c r="BB294" s="20" t="e">
        <f t="shared" si="263"/>
        <v>#DIV/0!</v>
      </c>
      <c r="BC294" s="20" t="e">
        <f t="shared" si="264"/>
        <v>#DIV/0!</v>
      </c>
      <c r="BD294" s="20" t="e">
        <f t="shared" si="265"/>
        <v>#DIV/0!</v>
      </c>
      <c r="BE294" s="20" t="e">
        <f t="shared" si="266"/>
        <v>#DIV/0!</v>
      </c>
      <c r="BF294" s="20" t="e">
        <f t="shared" si="267"/>
        <v>#DIV/0!</v>
      </c>
      <c r="BG294" s="154" t="e">
        <f t="shared" si="268"/>
        <v>#DIV/0!</v>
      </c>
      <c r="BH294" s="154" t="e">
        <f t="shared" si="269"/>
        <v>#DIV/0!</v>
      </c>
      <c r="BI294" s="154" t="e">
        <f t="shared" si="270"/>
        <v>#DIV/0!</v>
      </c>
      <c r="BJ294" s="154" t="e">
        <f t="shared" si="271"/>
        <v>#DIV/0!</v>
      </c>
      <c r="BK294" s="243"/>
      <c r="BL294" s="243"/>
      <c r="BM294" s="243"/>
      <c r="BN294" s="243"/>
      <c r="BO294" s="271"/>
      <c r="BP294" s="271"/>
      <c r="BQ294" s="271"/>
      <c r="BR294" s="271"/>
      <c r="BS294" s="245"/>
    </row>
    <row r="295" spans="1:71" s="2" customFormat="1" x14ac:dyDescent="0.25">
      <c r="A295" s="248"/>
      <c r="B295" s="281"/>
      <c r="C295" s="255"/>
      <c r="D295" s="259"/>
      <c r="E295" s="82"/>
      <c r="F295" s="197"/>
      <c r="G295" s="278"/>
      <c r="H295" s="112"/>
      <c r="I295" s="113"/>
      <c r="J295" s="113"/>
      <c r="K295" s="113"/>
      <c r="L295" s="235"/>
      <c r="M295" s="94"/>
      <c r="N295" s="79">
        <v>7</v>
      </c>
      <c r="O295" s="15"/>
      <c r="P295" s="16"/>
      <c r="Q295" s="16"/>
      <c r="R295" s="56"/>
      <c r="S295" s="119"/>
      <c r="T295" s="120"/>
      <c r="U295" s="120"/>
      <c r="V295" s="121"/>
      <c r="W295" s="75"/>
      <c r="X295" s="17"/>
      <c r="Y295" s="18"/>
      <c r="Z295" s="18"/>
      <c r="AA295" s="18"/>
      <c r="AB295" s="208"/>
      <c r="AC295" s="132"/>
      <c r="AD295" s="133"/>
      <c r="AE295" s="133"/>
      <c r="AF295" s="134"/>
      <c r="AH295" s="229"/>
      <c r="AI295" s="232"/>
      <c r="AJ295" s="97"/>
      <c r="AK295" s="19" t="e">
        <f t="shared" si="248"/>
        <v>#DIV/0!</v>
      </c>
      <c r="AL295" s="140" t="e">
        <f t="shared" si="249"/>
        <v>#DIV/0!</v>
      </c>
      <c r="AM295" s="140" t="e">
        <f t="shared" si="250"/>
        <v>#DIV/0!</v>
      </c>
      <c r="AN295" s="140" t="e">
        <f t="shared" si="251"/>
        <v>#DIV/0!</v>
      </c>
      <c r="AO295" s="31" t="e">
        <f t="shared" si="252"/>
        <v>#DIV/0!</v>
      </c>
      <c r="AP295" s="31" t="e">
        <f t="shared" si="253"/>
        <v>#DIV/0!</v>
      </c>
      <c r="AQ295" s="31" t="e">
        <f t="shared" si="254"/>
        <v>#DIV/0!</v>
      </c>
      <c r="AR295" s="31" t="e">
        <f t="shared" si="255"/>
        <v>#DIV/0!</v>
      </c>
      <c r="AS295" s="20" t="e">
        <f t="shared" si="256"/>
        <v>#DIV/0!</v>
      </c>
      <c r="AT295" s="20" t="e">
        <f t="shared" si="257"/>
        <v>#DIV/0!</v>
      </c>
      <c r="AU295" s="20" t="e">
        <f t="shared" si="258"/>
        <v>#DIV/0!</v>
      </c>
      <c r="AV295" s="20" t="e">
        <f t="shared" si="259"/>
        <v>#DIV/0!</v>
      </c>
      <c r="AW295" s="21">
        <v>0.2</v>
      </c>
      <c r="AX295" s="21">
        <v>0.8</v>
      </c>
      <c r="AY295" s="20" t="e">
        <f t="shared" si="260"/>
        <v>#DIV/0!</v>
      </c>
      <c r="AZ295" s="20" t="e">
        <f t="shared" si="261"/>
        <v>#DIV/0!</v>
      </c>
      <c r="BA295" s="20" t="e">
        <f t="shared" si="262"/>
        <v>#DIV/0!</v>
      </c>
      <c r="BB295" s="20" t="e">
        <f t="shared" si="263"/>
        <v>#DIV/0!</v>
      </c>
      <c r="BC295" s="20" t="e">
        <f t="shared" si="264"/>
        <v>#DIV/0!</v>
      </c>
      <c r="BD295" s="20" t="e">
        <f t="shared" si="265"/>
        <v>#DIV/0!</v>
      </c>
      <c r="BE295" s="20" t="e">
        <f t="shared" si="266"/>
        <v>#DIV/0!</v>
      </c>
      <c r="BF295" s="20" t="e">
        <f t="shared" si="267"/>
        <v>#DIV/0!</v>
      </c>
      <c r="BG295" s="154" t="e">
        <f t="shared" si="268"/>
        <v>#DIV/0!</v>
      </c>
      <c r="BH295" s="154" t="e">
        <f t="shared" si="269"/>
        <v>#DIV/0!</v>
      </c>
      <c r="BI295" s="154" t="e">
        <f t="shared" si="270"/>
        <v>#DIV/0!</v>
      </c>
      <c r="BJ295" s="154" t="e">
        <f t="shared" si="271"/>
        <v>#DIV/0!</v>
      </c>
      <c r="BK295" s="243"/>
      <c r="BL295" s="243"/>
      <c r="BM295" s="243"/>
      <c r="BN295" s="243"/>
      <c r="BO295" s="271"/>
      <c r="BP295" s="271"/>
      <c r="BQ295" s="271"/>
      <c r="BR295" s="271"/>
      <c r="BS295" s="245"/>
    </row>
    <row r="296" spans="1:71" s="2" customFormat="1" x14ac:dyDescent="0.25">
      <c r="A296" s="248"/>
      <c r="B296" s="281"/>
      <c r="C296" s="255"/>
      <c r="D296" s="259"/>
      <c r="E296" s="82"/>
      <c r="F296" s="197"/>
      <c r="G296" s="278"/>
      <c r="H296" s="112"/>
      <c r="I296" s="113"/>
      <c r="J296" s="113"/>
      <c r="K296" s="113"/>
      <c r="L296" s="235"/>
      <c r="M296" s="94"/>
      <c r="N296" s="79">
        <v>8</v>
      </c>
      <c r="O296" s="15"/>
      <c r="P296" s="16"/>
      <c r="Q296" s="16"/>
      <c r="R296" s="56"/>
      <c r="S296" s="119"/>
      <c r="T296" s="120"/>
      <c r="U296" s="120"/>
      <c r="V296" s="121"/>
      <c r="W296" s="75"/>
      <c r="X296" s="17"/>
      <c r="Y296" s="18"/>
      <c r="Z296" s="18"/>
      <c r="AA296" s="18"/>
      <c r="AB296" s="208"/>
      <c r="AC296" s="132"/>
      <c r="AD296" s="133"/>
      <c r="AE296" s="133"/>
      <c r="AF296" s="134"/>
      <c r="AH296" s="229"/>
      <c r="AI296" s="232"/>
      <c r="AJ296" s="97"/>
      <c r="AK296" s="19" t="e">
        <f t="shared" si="248"/>
        <v>#DIV/0!</v>
      </c>
      <c r="AL296" s="140" t="e">
        <f t="shared" si="249"/>
        <v>#DIV/0!</v>
      </c>
      <c r="AM296" s="140" t="e">
        <f t="shared" si="250"/>
        <v>#DIV/0!</v>
      </c>
      <c r="AN296" s="140" t="e">
        <f t="shared" si="251"/>
        <v>#DIV/0!</v>
      </c>
      <c r="AO296" s="31" t="e">
        <f t="shared" si="252"/>
        <v>#DIV/0!</v>
      </c>
      <c r="AP296" s="31" t="e">
        <f t="shared" si="253"/>
        <v>#DIV/0!</v>
      </c>
      <c r="AQ296" s="31" t="e">
        <f t="shared" si="254"/>
        <v>#DIV/0!</v>
      </c>
      <c r="AR296" s="31" t="e">
        <f t="shared" si="255"/>
        <v>#DIV/0!</v>
      </c>
      <c r="AS296" s="20" t="e">
        <f t="shared" si="256"/>
        <v>#DIV/0!</v>
      </c>
      <c r="AT296" s="20" t="e">
        <f t="shared" si="257"/>
        <v>#DIV/0!</v>
      </c>
      <c r="AU296" s="20" t="e">
        <f t="shared" si="258"/>
        <v>#DIV/0!</v>
      </c>
      <c r="AV296" s="20" t="e">
        <f t="shared" si="259"/>
        <v>#DIV/0!</v>
      </c>
      <c r="AW296" s="21">
        <v>0.2</v>
      </c>
      <c r="AX296" s="21">
        <v>0.8</v>
      </c>
      <c r="AY296" s="20" t="e">
        <f t="shared" si="260"/>
        <v>#DIV/0!</v>
      </c>
      <c r="AZ296" s="20" t="e">
        <f t="shared" si="261"/>
        <v>#DIV/0!</v>
      </c>
      <c r="BA296" s="20" t="e">
        <f t="shared" si="262"/>
        <v>#DIV/0!</v>
      </c>
      <c r="BB296" s="20" t="e">
        <f t="shared" si="263"/>
        <v>#DIV/0!</v>
      </c>
      <c r="BC296" s="20" t="e">
        <f t="shared" si="264"/>
        <v>#DIV/0!</v>
      </c>
      <c r="BD296" s="20" t="e">
        <f t="shared" si="265"/>
        <v>#DIV/0!</v>
      </c>
      <c r="BE296" s="20" t="e">
        <f t="shared" si="266"/>
        <v>#DIV/0!</v>
      </c>
      <c r="BF296" s="20" t="e">
        <f t="shared" si="267"/>
        <v>#DIV/0!</v>
      </c>
      <c r="BG296" s="154" t="e">
        <f t="shared" si="268"/>
        <v>#DIV/0!</v>
      </c>
      <c r="BH296" s="154" t="e">
        <f t="shared" si="269"/>
        <v>#DIV/0!</v>
      </c>
      <c r="BI296" s="154" t="e">
        <f t="shared" si="270"/>
        <v>#DIV/0!</v>
      </c>
      <c r="BJ296" s="154" t="e">
        <f t="shared" si="271"/>
        <v>#DIV/0!</v>
      </c>
      <c r="BK296" s="243"/>
      <c r="BL296" s="243"/>
      <c r="BM296" s="243"/>
      <c r="BN296" s="243"/>
      <c r="BO296" s="271"/>
      <c r="BP296" s="271"/>
      <c r="BQ296" s="271"/>
      <c r="BR296" s="271"/>
      <c r="BS296" s="245"/>
    </row>
    <row r="297" spans="1:71" s="2" customFormat="1" x14ac:dyDescent="0.25">
      <c r="A297" s="248"/>
      <c r="B297" s="281"/>
      <c r="C297" s="255"/>
      <c r="D297" s="259"/>
      <c r="E297" s="82"/>
      <c r="F297" s="197"/>
      <c r="G297" s="278"/>
      <c r="H297" s="112"/>
      <c r="I297" s="113"/>
      <c r="J297" s="113"/>
      <c r="K297" s="113"/>
      <c r="L297" s="235"/>
      <c r="M297" s="94"/>
      <c r="N297" s="79">
        <v>9</v>
      </c>
      <c r="O297" s="15"/>
      <c r="P297" s="16"/>
      <c r="Q297" s="16"/>
      <c r="R297" s="56"/>
      <c r="S297" s="119"/>
      <c r="T297" s="120"/>
      <c r="U297" s="120"/>
      <c r="V297" s="121"/>
      <c r="W297" s="75"/>
      <c r="X297" s="17"/>
      <c r="Y297" s="18"/>
      <c r="Z297" s="18"/>
      <c r="AA297" s="18"/>
      <c r="AB297" s="208"/>
      <c r="AC297" s="132"/>
      <c r="AD297" s="133"/>
      <c r="AE297" s="133"/>
      <c r="AF297" s="134"/>
      <c r="AH297" s="229"/>
      <c r="AI297" s="232"/>
      <c r="AJ297" s="97"/>
      <c r="AK297" s="19" t="e">
        <f t="shared" si="248"/>
        <v>#DIV/0!</v>
      </c>
      <c r="AL297" s="140" t="e">
        <f t="shared" si="249"/>
        <v>#DIV/0!</v>
      </c>
      <c r="AM297" s="140" t="e">
        <f t="shared" si="250"/>
        <v>#DIV/0!</v>
      </c>
      <c r="AN297" s="140" t="e">
        <f t="shared" si="251"/>
        <v>#DIV/0!</v>
      </c>
      <c r="AO297" s="31" t="e">
        <f t="shared" si="252"/>
        <v>#DIV/0!</v>
      </c>
      <c r="AP297" s="31" t="e">
        <f t="shared" si="253"/>
        <v>#DIV/0!</v>
      </c>
      <c r="AQ297" s="31" t="e">
        <f t="shared" si="254"/>
        <v>#DIV/0!</v>
      </c>
      <c r="AR297" s="31" t="e">
        <f t="shared" si="255"/>
        <v>#DIV/0!</v>
      </c>
      <c r="AS297" s="20" t="e">
        <f t="shared" si="256"/>
        <v>#DIV/0!</v>
      </c>
      <c r="AT297" s="20" t="e">
        <f t="shared" si="257"/>
        <v>#DIV/0!</v>
      </c>
      <c r="AU297" s="20" t="e">
        <f t="shared" si="258"/>
        <v>#DIV/0!</v>
      </c>
      <c r="AV297" s="20" t="e">
        <f t="shared" si="259"/>
        <v>#DIV/0!</v>
      </c>
      <c r="AW297" s="21">
        <v>0.2</v>
      </c>
      <c r="AX297" s="21">
        <v>0.8</v>
      </c>
      <c r="AY297" s="20" t="e">
        <f t="shared" si="260"/>
        <v>#DIV/0!</v>
      </c>
      <c r="AZ297" s="20" t="e">
        <f t="shared" si="261"/>
        <v>#DIV/0!</v>
      </c>
      <c r="BA297" s="20" t="e">
        <f t="shared" si="262"/>
        <v>#DIV/0!</v>
      </c>
      <c r="BB297" s="20" t="e">
        <f t="shared" si="263"/>
        <v>#DIV/0!</v>
      </c>
      <c r="BC297" s="20" t="e">
        <f t="shared" si="264"/>
        <v>#DIV/0!</v>
      </c>
      <c r="BD297" s="20" t="e">
        <f t="shared" si="265"/>
        <v>#DIV/0!</v>
      </c>
      <c r="BE297" s="20" t="e">
        <f t="shared" si="266"/>
        <v>#DIV/0!</v>
      </c>
      <c r="BF297" s="20" t="e">
        <f t="shared" si="267"/>
        <v>#DIV/0!</v>
      </c>
      <c r="BG297" s="154" t="e">
        <f t="shared" si="268"/>
        <v>#DIV/0!</v>
      </c>
      <c r="BH297" s="154" t="e">
        <f t="shared" si="269"/>
        <v>#DIV/0!</v>
      </c>
      <c r="BI297" s="154" t="e">
        <f t="shared" si="270"/>
        <v>#DIV/0!</v>
      </c>
      <c r="BJ297" s="154" t="e">
        <f t="shared" si="271"/>
        <v>#DIV/0!</v>
      </c>
      <c r="BK297" s="243"/>
      <c r="BL297" s="243"/>
      <c r="BM297" s="243"/>
      <c r="BN297" s="243"/>
      <c r="BO297" s="271"/>
      <c r="BP297" s="271"/>
      <c r="BQ297" s="271"/>
      <c r="BR297" s="271"/>
      <c r="BS297" s="245"/>
    </row>
    <row r="298" spans="1:71" s="2" customFormat="1" ht="17.25" thickBot="1" x14ac:dyDescent="0.3">
      <c r="A298" s="250"/>
      <c r="B298" s="282"/>
      <c r="C298" s="257"/>
      <c r="D298" s="261"/>
      <c r="E298" s="84"/>
      <c r="F298" s="198"/>
      <c r="G298" s="279"/>
      <c r="H298" s="114"/>
      <c r="I298" s="115"/>
      <c r="J298" s="115"/>
      <c r="K298" s="115"/>
      <c r="L298" s="236"/>
      <c r="M298" s="94"/>
      <c r="N298" s="80">
        <v>10</v>
      </c>
      <c r="O298" s="49"/>
      <c r="P298" s="33"/>
      <c r="Q298" s="33"/>
      <c r="R298" s="87"/>
      <c r="S298" s="122"/>
      <c r="T298" s="123"/>
      <c r="U298" s="123"/>
      <c r="V298" s="124"/>
      <c r="W298" s="75"/>
      <c r="X298" s="34"/>
      <c r="Y298" s="36"/>
      <c r="Z298" s="36"/>
      <c r="AA298" s="36"/>
      <c r="AB298" s="210"/>
      <c r="AC298" s="135"/>
      <c r="AD298" s="136"/>
      <c r="AE298" s="136"/>
      <c r="AF298" s="137"/>
      <c r="AH298" s="230"/>
      <c r="AI298" s="233"/>
      <c r="AJ298" s="97"/>
      <c r="AK298" s="37" t="e">
        <f t="shared" si="248"/>
        <v>#DIV/0!</v>
      </c>
      <c r="AL298" s="143" t="e">
        <f t="shared" si="249"/>
        <v>#DIV/0!</v>
      </c>
      <c r="AM298" s="143" t="e">
        <f t="shared" si="250"/>
        <v>#DIV/0!</v>
      </c>
      <c r="AN298" s="143" t="e">
        <f t="shared" si="251"/>
        <v>#DIV/0!</v>
      </c>
      <c r="AO298" s="38" t="e">
        <f t="shared" si="252"/>
        <v>#DIV/0!</v>
      </c>
      <c r="AP298" s="38" t="e">
        <f t="shared" si="253"/>
        <v>#DIV/0!</v>
      </c>
      <c r="AQ298" s="38" t="e">
        <f t="shared" si="254"/>
        <v>#DIV/0!</v>
      </c>
      <c r="AR298" s="38" t="e">
        <f t="shared" si="255"/>
        <v>#DIV/0!</v>
      </c>
      <c r="AS298" s="39" t="e">
        <f t="shared" si="256"/>
        <v>#DIV/0!</v>
      </c>
      <c r="AT298" s="39" t="e">
        <f t="shared" si="257"/>
        <v>#DIV/0!</v>
      </c>
      <c r="AU298" s="39" t="e">
        <f t="shared" si="258"/>
        <v>#DIV/0!</v>
      </c>
      <c r="AV298" s="39" t="e">
        <f t="shared" si="259"/>
        <v>#DIV/0!</v>
      </c>
      <c r="AW298" s="40">
        <v>0.2</v>
      </c>
      <c r="AX298" s="40">
        <v>0.8</v>
      </c>
      <c r="AY298" s="39" t="e">
        <f t="shared" si="260"/>
        <v>#DIV/0!</v>
      </c>
      <c r="AZ298" s="39" t="e">
        <f t="shared" si="261"/>
        <v>#DIV/0!</v>
      </c>
      <c r="BA298" s="39" t="e">
        <f t="shared" si="262"/>
        <v>#DIV/0!</v>
      </c>
      <c r="BB298" s="39" t="e">
        <f t="shared" si="263"/>
        <v>#DIV/0!</v>
      </c>
      <c r="BC298" s="39" t="e">
        <f t="shared" si="264"/>
        <v>#DIV/0!</v>
      </c>
      <c r="BD298" s="39" t="e">
        <f t="shared" si="265"/>
        <v>#DIV/0!</v>
      </c>
      <c r="BE298" s="39" t="e">
        <f t="shared" si="266"/>
        <v>#DIV/0!</v>
      </c>
      <c r="BF298" s="39" t="e">
        <f t="shared" si="267"/>
        <v>#DIV/0!</v>
      </c>
      <c r="BG298" s="155" t="e">
        <f t="shared" si="268"/>
        <v>#DIV/0!</v>
      </c>
      <c r="BH298" s="155" t="e">
        <f t="shared" si="269"/>
        <v>#DIV/0!</v>
      </c>
      <c r="BI298" s="155" t="e">
        <f t="shared" si="270"/>
        <v>#DIV/0!</v>
      </c>
      <c r="BJ298" s="155" t="e">
        <f t="shared" si="271"/>
        <v>#DIV/0!</v>
      </c>
      <c r="BK298" s="244"/>
      <c r="BL298" s="244"/>
      <c r="BM298" s="244"/>
      <c r="BN298" s="244"/>
      <c r="BO298" s="272"/>
      <c r="BP298" s="272"/>
      <c r="BQ298" s="272"/>
      <c r="BR298" s="272"/>
      <c r="BS298" s="246"/>
    </row>
    <row r="299" spans="1:71" s="2" customFormat="1" x14ac:dyDescent="0.25">
      <c r="A299" s="273">
        <v>30</v>
      </c>
      <c r="B299" s="280"/>
      <c r="C299" s="274"/>
      <c r="D299" s="275"/>
      <c r="E299" s="81"/>
      <c r="F299" s="23"/>
      <c r="G299" s="277"/>
      <c r="H299" s="110"/>
      <c r="I299" s="111"/>
      <c r="J299" s="111"/>
      <c r="K299" s="111"/>
      <c r="L299" s="234"/>
      <c r="M299" s="75"/>
      <c r="N299" s="78">
        <v>1</v>
      </c>
      <c r="O299" s="7"/>
      <c r="P299" s="8"/>
      <c r="Q299" s="8"/>
      <c r="R299" s="55"/>
      <c r="S299" s="116"/>
      <c r="T299" s="117"/>
      <c r="U299" s="117"/>
      <c r="V299" s="118"/>
      <c r="W299" s="75"/>
      <c r="X299" s="9"/>
      <c r="Y299" s="10"/>
      <c r="Z299" s="10"/>
      <c r="AA299" s="10"/>
      <c r="AB299" s="207"/>
      <c r="AC299" s="129"/>
      <c r="AD299" s="130"/>
      <c r="AE299" s="130"/>
      <c r="AF299" s="131"/>
      <c r="AG299" s="96"/>
      <c r="AH299" s="228"/>
      <c r="AI299" s="231"/>
      <c r="AJ299" s="97"/>
      <c r="AK299" s="11" t="e">
        <f t="shared" si="248"/>
        <v>#DIV/0!</v>
      </c>
      <c r="AL299" s="142" t="e">
        <f t="shared" si="249"/>
        <v>#DIV/0!</v>
      </c>
      <c r="AM299" s="142" t="e">
        <f t="shared" si="250"/>
        <v>#DIV/0!</v>
      </c>
      <c r="AN299" s="142" t="e">
        <f t="shared" si="251"/>
        <v>#DIV/0!</v>
      </c>
      <c r="AO299" s="47" t="e">
        <f t="shared" si="252"/>
        <v>#DIV/0!</v>
      </c>
      <c r="AP299" s="47" t="e">
        <f t="shared" si="253"/>
        <v>#DIV/0!</v>
      </c>
      <c r="AQ299" s="47" t="e">
        <f t="shared" si="254"/>
        <v>#DIV/0!</v>
      </c>
      <c r="AR299" s="47" t="e">
        <f t="shared" si="255"/>
        <v>#DIV/0!</v>
      </c>
      <c r="AS299" s="41" t="e">
        <f t="shared" si="256"/>
        <v>#DIV/0!</v>
      </c>
      <c r="AT299" s="41" t="e">
        <f t="shared" si="257"/>
        <v>#DIV/0!</v>
      </c>
      <c r="AU299" s="41" t="e">
        <f t="shared" si="258"/>
        <v>#DIV/0!</v>
      </c>
      <c r="AV299" s="41" t="e">
        <f t="shared" si="259"/>
        <v>#DIV/0!</v>
      </c>
      <c r="AW299" s="42">
        <v>0.2</v>
      </c>
      <c r="AX299" s="42">
        <v>0.8</v>
      </c>
      <c r="AY299" s="41" t="e">
        <f t="shared" si="260"/>
        <v>#DIV/0!</v>
      </c>
      <c r="AZ299" s="41" t="e">
        <f t="shared" si="261"/>
        <v>#DIV/0!</v>
      </c>
      <c r="BA299" s="41" t="e">
        <f t="shared" si="262"/>
        <v>#DIV/0!</v>
      </c>
      <c r="BB299" s="41" t="e">
        <f t="shared" si="263"/>
        <v>#DIV/0!</v>
      </c>
      <c r="BC299" s="41" t="e">
        <f t="shared" si="264"/>
        <v>#DIV/0!</v>
      </c>
      <c r="BD299" s="41" t="e">
        <f t="shared" si="265"/>
        <v>#DIV/0!</v>
      </c>
      <c r="BE299" s="41" t="e">
        <f t="shared" si="266"/>
        <v>#DIV/0!</v>
      </c>
      <c r="BF299" s="41" t="e">
        <f t="shared" si="267"/>
        <v>#DIV/0!</v>
      </c>
      <c r="BG299" s="156" t="e">
        <f t="shared" si="268"/>
        <v>#DIV/0!</v>
      </c>
      <c r="BH299" s="153" t="e">
        <f t="shared" si="269"/>
        <v>#DIV/0!</v>
      </c>
      <c r="BI299" s="153" t="e">
        <f t="shared" si="270"/>
        <v>#DIV/0!</v>
      </c>
      <c r="BJ299" s="153" t="e">
        <f t="shared" si="271"/>
        <v>#DIV/0!</v>
      </c>
      <c r="BK299" s="243" t="e">
        <f>AVERAGEIF(BG299:BG308,"&lt;&gt;#¡DIV/0!")</f>
        <v>#DIV/0!</v>
      </c>
      <c r="BL299" s="243" t="e">
        <f t="shared" ref="BL299:BN299" si="290">AVERAGEIF(BH299:BH308,"&lt;&gt;#¡DIV/0!")</f>
        <v>#DIV/0!</v>
      </c>
      <c r="BM299" s="243" t="e">
        <f t="shared" si="290"/>
        <v>#DIV/0!</v>
      </c>
      <c r="BN299" s="243" t="e">
        <f t="shared" si="290"/>
        <v>#DIV/0!</v>
      </c>
      <c r="BO299" s="270" t="e">
        <f t="shared" ref="BO299" si="291">+C299*BK299</f>
        <v>#DIV/0!</v>
      </c>
      <c r="BP299" s="270" t="e">
        <f t="shared" ref="BP299" si="292">+C299*BL299</f>
        <v>#DIV/0!</v>
      </c>
      <c r="BQ299" s="270" t="e">
        <f t="shared" ref="BQ299" si="293">+C299*BM299</f>
        <v>#DIV/0!</v>
      </c>
      <c r="BR299" s="270" t="e">
        <f t="shared" ref="BR299" si="294">+C299*BN299</f>
        <v>#DIV/0!</v>
      </c>
      <c r="BS299" s="245" t="e">
        <f t="shared" ref="BS299" si="295">SUM(BO299:BR308)</f>
        <v>#DIV/0!</v>
      </c>
    </row>
    <row r="300" spans="1:71" s="2" customFormat="1" x14ac:dyDescent="0.25">
      <c r="A300" s="248"/>
      <c r="B300" s="281"/>
      <c r="C300" s="255"/>
      <c r="D300" s="259"/>
      <c r="E300" s="82"/>
      <c r="F300" s="197"/>
      <c r="G300" s="278"/>
      <c r="H300" s="112"/>
      <c r="I300" s="113"/>
      <c r="J300" s="113"/>
      <c r="K300" s="113"/>
      <c r="L300" s="235"/>
      <c r="M300" s="94"/>
      <c r="N300" s="79">
        <v>2</v>
      </c>
      <c r="O300" s="15"/>
      <c r="P300" s="16"/>
      <c r="Q300" s="16"/>
      <c r="R300" s="56"/>
      <c r="S300" s="119"/>
      <c r="T300" s="120"/>
      <c r="U300" s="120"/>
      <c r="V300" s="121"/>
      <c r="W300" s="75"/>
      <c r="X300" s="17"/>
      <c r="Y300" s="18"/>
      <c r="Z300" s="18"/>
      <c r="AA300" s="18"/>
      <c r="AB300" s="208"/>
      <c r="AC300" s="132"/>
      <c r="AD300" s="133"/>
      <c r="AE300" s="133"/>
      <c r="AF300" s="134"/>
      <c r="AH300" s="229"/>
      <c r="AI300" s="232"/>
      <c r="AJ300" s="97"/>
      <c r="AK300" s="19" t="e">
        <f t="shared" si="248"/>
        <v>#DIV/0!</v>
      </c>
      <c r="AL300" s="140" t="e">
        <f t="shared" si="249"/>
        <v>#DIV/0!</v>
      </c>
      <c r="AM300" s="140" t="e">
        <f t="shared" si="250"/>
        <v>#DIV/0!</v>
      </c>
      <c r="AN300" s="140" t="e">
        <f t="shared" si="251"/>
        <v>#DIV/0!</v>
      </c>
      <c r="AO300" s="31" t="e">
        <f t="shared" si="252"/>
        <v>#DIV/0!</v>
      </c>
      <c r="AP300" s="31" t="e">
        <f t="shared" si="253"/>
        <v>#DIV/0!</v>
      </c>
      <c r="AQ300" s="31" t="e">
        <f t="shared" si="254"/>
        <v>#DIV/0!</v>
      </c>
      <c r="AR300" s="31" t="e">
        <f t="shared" si="255"/>
        <v>#DIV/0!</v>
      </c>
      <c r="AS300" s="20" t="e">
        <f t="shared" si="256"/>
        <v>#DIV/0!</v>
      </c>
      <c r="AT300" s="20" t="e">
        <f t="shared" si="257"/>
        <v>#DIV/0!</v>
      </c>
      <c r="AU300" s="20" t="e">
        <f t="shared" si="258"/>
        <v>#DIV/0!</v>
      </c>
      <c r="AV300" s="20" t="e">
        <f t="shared" si="259"/>
        <v>#DIV/0!</v>
      </c>
      <c r="AW300" s="21">
        <v>0.2</v>
      </c>
      <c r="AX300" s="21">
        <v>0.8</v>
      </c>
      <c r="AY300" s="20" t="e">
        <f t="shared" si="260"/>
        <v>#DIV/0!</v>
      </c>
      <c r="AZ300" s="20" t="e">
        <f t="shared" si="261"/>
        <v>#DIV/0!</v>
      </c>
      <c r="BA300" s="20" t="e">
        <f t="shared" si="262"/>
        <v>#DIV/0!</v>
      </c>
      <c r="BB300" s="20" t="e">
        <f t="shared" si="263"/>
        <v>#DIV/0!</v>
      </c>
      <c r="BC300" s="20" t="e">
        <f t="shared" si="264"/>
        <v>#DIV/0!</v>
      </c>
      <c r="BD300" s="20" t="e">
        <f t="shared" si="265"/>
        <v>#DIV/0!</v>
      </c>
      <c r="BE300" s="20" t="e">
        <f t="shared" si="266"/>
        <v>#DIV/0!</v>
      </c>
      <c r="BF300" s="20" t="e">
        <f t="shared" si="267"/>
        <v>#DIV/0!</v>
      </c>
      <c r="BG300" s="154" t="e">
        <f t="shared" si="268"/>
        <v>#DIV/0!</v>
      </c>
      <c r="BH300" s="154" t="e">
        <f t="shared" si="269"/>
        <v>#DIV/0!</v>
      </c>
      <c r="BI300" s="154" t="e">
        <f t="shared" si="270"/>
        <v>#DIV/0!</v>
      </c>
      <c r="BJ300" s="154" t="e">
        <f t="shared" si="271"/>
        <v>#DIV/0!</v>
      </c>
      <c r="BK300" s="243"/>
      <c r="BL300" s="243"/>
      <c r="BM300" s="243"/>
      <c r="BN300" s="243"/>
      <c r="BO300" s="271"/>
      <c r="BP300" s="271"/>
      <c r="BQ300" s="271"/>
      <c r="BR300" s="271"/>
      <c r="BS300" s="245"/>
    </row>
    <row r="301" spans="1:71" s="2" customFormat="1" x14ac:dyDescent="0.25">
      <c r="A301" s="248"/>
      <c r="B301" s="281"/>
      <c r="C301" s="255"/>
      <c r="D301" s="259"/>
      <c r="E301" s="82"/>
      <c r="F301" s="197"/>
      <c r="G301" s="278"/>
      <c r="H301" s="112"/>
      <c r="I301" s="113"/>
      <c r="J301" s="113"/>
      <c r="K301" s="113"/>
      <c r="L301" s="235"/>
      <c r="M301" s="94"/>
      <c r="N301" s="79">
        <v>3</v>
      </c>
      <c r="O301" s="15"/>
      <c r="P301" s="16"/>
      <c r="Q301" s="16"/>
      <c r="R301" s="56"/>
      <c r="S301" s="119"/>
      <c r="T301" s="120"/>
      <c r="U301" s="120"/>
      <c r="V301" s="121"/>
      <c r="W301" s="75"/>
      <c r="X301" s="17"/>
      <c r="Y301" s="18"/>
      <c r="Z301" s="18"/>
      <c r="AA301" s="18"/>
      <c r="AB301" s="208"/>
      <c r="AC301" s="132"/>
      <c r="AD301" s="133"/>
      <c r="AE301" s="133"/>
      <c r="AF301" s="134"/>
      <c r="AH301" s="229"/>
      <c r="AI301" s="232"/>
      <c r="AJ301" s="97"/>
      <c r="AK301" s="19" t="e">
        <f t="shared" si="248"/>
        <v>#DIV/0!</v>
      </c>
      <c r="AL301" s="140" t="e">
        <f t="shared" si="249"/>
        <v>#DIV/0!</v>
      </c>
      <c r="AM301" s="140" t="e">
        <f t="shared" si="250"/>
        <v>#DIV/0!</v>
      </c>
      <c r="AN301" s="140" t="e">
        <f t="shared" si="251"/>
        <v>#DIV/0!</v>
      </c>
      <c r="AO301" s="31" t="e">
        <f t="shared" si="252"/>
        <v>#DIV/0!</v>
      </c>
      <c r="AP301" s="31" t="e">
        <f t="shared" si="253"/>
        <v>#DIV/0!</v>
      </c>
      <c r="AQ301" s="31" t="e">
        <f t="shared" si="254"/>
        <v>#DIV/0!</v>
      </c>
      <c r="AR301" s="31" t="e">
        <f t="shared" si="255"/>
        <v>#DIV/0!</v>
      </c>
      <c r="AS301" s="20" t="e">
        <f t="shared" si="256"/>
        <v>#DIV/0!</v>
      </c>
      <c r="AT301" s="20" t="e">
        <f t="shared" si="257"/>
        <v>#DIV/0!</v>
      </c>
      <c r="AU301" s="20" t="e">
        <f t="shared" si="258"/>
        <v>#DIV/0!</v>
      </c>
      <c r="AV301" s="20" t="e">
        <f t="shared" si="259"/>
        <v>#DIV/0!</v>
      </c>
      <c r="AW301" s="21">
        <v>0.2</v>
      </c>
      <c r="AX301" s="21">
        <v>0.8</v>
      </c>
      <c r="AY301" s="20" t="e">
        <f t="shared" si="260"/>
        <v>#DIV/0!</v>
      </c>
      <c r="AZ301" s="20" t="e">
        <f t="shared" si="261"/>
        <v>#DIV/0!</v>
      </c>
      <c r="BA301" s="20" t="e">
        <f t="shared" si="262"/>
        <v>#DIV/0!</v>
      </c>
      <c r="BB301" s="20" t="e">
        <f t="shared" si="263"/>
        <v>#DIV/0!</v>
      </c>
      <c r="BC301" s="20" t="e">
        <f t="shared" si="264"/>
        <v>#DIV/0!</v>
      </c>
      <c r="BD301" s="20" t="e">
        <f t="shared" si="265"/>
        <v>#DIV/0!</v>
      </c>
      <c r="BE301" s="20" t="e">
        <f t="shared" si="266"/>
        <v>#DIV/0!</v>
      </c>
      <c r="BF301" s="20" t="e">
        <f t="shared" si="267"/>
        <v>#DIV/0!</v>
      </c>
      <c r="BG301" s="154" t="e">
        <f t="shared" si="268"/>
        <v>#DIV/0!</v>
      </c>
      <c r="BH301" s="154" t="e">
        <f t="shared" si="269"/>
        <v>#DIV/0!</v>
      </c>
      <c r="BI301" s="154" t="e">
        <f t="shared" si="270"/>
        <v>#DIV/0!</v>
      </c>
      <c r="BJ301" s="154" t="e">
        <f t="shared" si="271"/>
        <v>#DIV/0!</v>
      </c>
      <c r="BK301" s="243"/>
      <c r="BL301" s="243"/>
      <c r="BM301" s="243"/>
      <c r="BN301" s="243"/>
      <c r="BO301" s="271"/>
      <c r="BP301" s="271"/>
      <c r="BQ301" s="271"/>
      <c r="BR301" s="271"/>
      <c r="BS301" s="245"/>
    </row>
    <row r="302" spans="1:71" s="2" customFormat="1" x14ac:dyDescent="0.25">
      <c r="A302" s="248"/>
      <c r="B302" s="281"/>
      <c r="C302" s="255"/>
      <c r="D302" s="259"/>
      <c r="E302" s="82"/>
      <c r="F302" s="197"/>
      <c r="G302" s="278"/>
      <c r="H302" s="112"/>
      <c r="I302" s="113"/>
      <c r="J302" s="113"/>
      <c r="K302" s="113"/>
      <c r="L302" s="235"/>
      <c r="M302" s="94"/>
      <c r="N302" s="79">
        <v>4</v>
      </c>
      <c r="O302" s="15"/>
      <c r="P302" s="16"/>
      <c r="Q302" s="16"/>
      <c r="R302" s="56"/>
      <c r="S302" s="119"/>
      <c r="T302" s="120"/>
      <c r="U302" s="120"/>
      <c r="V302" s="121"/>
      <c r="W302" s="75"/>
      <c r="X302" s="17"/>
      <c r="Y302" s="18"/>
      <c r="Z302" s="18"/>
      <c r="AA302" s="18"/>
      <c r="AB302" s="208"/>
      <c r="AC302" s="132"/>
      <c r="AD302" s="133"/>
      <c r="AE302" s="133"/>
      <c r="AF302" s="134"/>
      <c r="AH302" s="229"/>
      <c r="AI302" s="232"/>
      <c r="AJ302" s="97"/>
      <c r="AK302" s="19" t="e">
        <f t="shared" si="248"/>
        <v>#DIV/0!</v>
      </c>
      <c r="AL302" s="140" t="e">
        <f t="shared" si="249"/>
        <v>#DIV/0!</v>
      </c>
      <c r="AM302" s="140" t="e">
        <f t="shared" si="250"/>
        <v>#DIV/0!</v>
      </c>
      <c r="AN302" s="140" t="e">
        <f t="shared" si="251"/>
        <v>#DIV/0!</v>
      </c>
      <c r="AO302" s="31" t="e">
        <f t="shared" si="252"/>
        <v>#DIV/0!</v>
      </c>
      <c r="AP302" s="31" t="e">
        <f t="shared" si="253"/>
        <v>#DIV/0!</v>
      </c>
      <c r="AQ302" s="31" t="e">
        <f t="shared" si="254"/>
        <v>#DIV/0!</v>
      </c>
      <c r="AR302" s="31" t="e">
        <f t="shared" si="255"/>
        <v>#DIV/0!</v>
      </c>
      <c r="AS302" s="20" t="e">
        <f t="shared" si="256"/>
        <v>#DIV/0!</v>
      </c>
      <c r="AT302" s="20" t="e">
        <f t="shared" si="257"/>
        <v>#DIV/0!</v>
      </c>
      <c r="AU302" s="20" t="e">
        <f t="shared" si="258"/>
        <v>#DIV/0!</v>
      </c>
      <c r="AV302" s="20" t="e">
        <f t="shared" si="259"/>
        <v>#DIV/0!</v>
      </c>
      <c r="AW302" s="21">
        <v>0.2</v>
      </c>
      <c r="AX302" s="21">
        <v>0.8</v>
      </c>
      <c r="AY302" s="20" t="e">
        <f t="shared" si="260"/>
        <v>#DIV/0!</v>
      </c>
      <c r="AZ302" s="20" t="e">
        <f t="shared" si="261"/>
        <v>#DIV/0!</v>
      </c>
      <c r="BA302" s="20" t="e">
        <f t="shared" si="262"/>
        <v>#DIV/0!</v>
      </c>
      <c r="BB302" s="20" t="e">
        <f t="shared" si="263"/>
        <v>#DIV/0!</v>
      </c>
      <c r="BC302" s="20" t="e">
        <f t="shared" si="264"/>
        <v>#DIV/0!</v>
      </c>
      <c r="BD302" s="20" t="e">
        <f t="shared" si="265"/>
        <v>#DIV/0!</v>
      </c>
      <c r="BE302" s="20" t="e">
        <f t="shared" si="266"/>
        <v>#DIV/0!</v>
      </c>
      <c r="BF302" s="20" t="e">
        <f t="shared" si="267"/>
        <v>#DIV/0!</v>
      </c>
      <c r="BG302" s="154" t="e">
        <f t="shared" si="268"/>
        <v>#DIV/0!</v>
      </c>
      <c r="BH302" s="154" t="e">
        <f t="shared" si="269"/>
        <v>#DIV/0!</v>
      </c>
      <c r="BI302" s="154" t="e">
        <f t="shared" si="270"/>
        <v>#DIV/0!</v>
      </c>
      <c r="BJ302" s="154" t="e">
        <f t="shared" si="271"/>
        <v>#DIV/0!</v>
      </c>
      <c r="BK302" s="243"/>
      <c r="BL302" s="243"/>
      <c r="BM302" s="243"/>
      <c r="BN302" s="243"/>
      <c r="BO302" s="271"/>
      <c r="BP302" s="271"/>
      <c r="BQ302" s="271"/>
      <c r="BR302" s="271"/>
      <c r="BS302" s="245"/>
    </row>
    <row r="303" spans="1:71" s="2" customFormat="1" x14ac:dyDescent="0.25">
      <c r="A303" s="248"/>
      <c r="B303" s="281"/>
      <c r="C303" s="255"/>
      <c r="D303" s="259"/>
      <c r="E303" s="82"/>
      <c r="F303" s="197"/>
      <c r="G303" s="278"/>
      <c r="H303" s="112"/>
      <c r="I303" s="113"/>
      <c r="J303" s="113"/>
      <c r="K303" s="113"/>
      <c r="L303" s="235"/>
      <c r="M303" s="94"/>
      <c r="N303" s="79">
        <v>5</v>
      </c>
      <c r="O303" s="15"/>
      <c r="P303" s="16"/>
      <c r="Q303" s="16"/>
      <c r="R303" s="56"/>
      <c r="S303" s="119"/>
      <c r="T303" s="120"/>
      <c r="U303" s="120"/>
      <c r="V303" s="121"/>
      <c r="W303" s="75"/>
      <c r="X303" s="17"/>
      <c r="Y303" s="18"/>
      <c r="Z303" s="18"/>
      <c r="AA303" s="18"/>
      <c r="AB303" s="208"/>
      <c r="AC303" s="132"/>
      <c r="AD303" s="133"/>
      <c r="AE303" s="133"/>
      <c r="AF303" s="134"/>
      <c r="AH303" s="229"/>
      <c r="AI303" s="232"/>
      <c r="AJ303" s="97"/>
      <c r="AK303" s="19" t="e">
        <f t="shared" si="248"/>
        <v>#DIV/0!</v>
      </c>
      <c r="AL303" s="140" t="e">
        <f t="shared" si="249"/>
        <v>#DIV/0!</v>
      </c>
      <c r="AM303" s="140" t="e">
        <f t="shared" si="250"/>
        <v>#DIV/0!</v>
      </c>
      <c r="AN303" s="140" t="e">
        <f t="shared" si="251"/>
        <v>#DIV/0!</v>
      </c>
      <c r="AO303" s="31" t="e">
        <f t="shared" si="252"/>
        <v>#DIV/0!</v>
      </c>
      <c r="AP303" s="31" t="e">
        <f t="shared" si="253"/>
        <v>#DIV/0!</v>
      </c>
      <c r="AQ303" s="31" t="e">
        <f t="shared" si="254"/>
        <v>#DIV/0!</v>
      </c>
      <c r="AR303" s="31" t="e">
        <f t="shared" si="255"/>
        <v>#DIV/0!</v>
      </c>
      <c r="AS303" s="20" t="e">
        <f t="shared" si="256"/>
        <v>#DIV/0!</v>
      </c>
      <c r="AT303" s="20" t="e">
        <f t="shared" si="257"/>
        <v>#DIV/0!</v>
      </c>
      <c r="AU303" s="20" t="e">
        <f t="shared" si="258"/>
        <v>#DIV/0!</v>
      </c>
      <c r="AV303" s="20" t="e">
        <f t="shared" si="259"/>
        <v>#DIV/0!</v>
      </c>
      <c r="AW303" s="21">
        <v>0.2</v>
      </c>
      <c r="AX303" s="21">
        <v>0.8</v>
      </c>
      <c r="AY303" s="20" t="e">
        <f t="shared" si="260"/>
        <v>#DIV/0!</v>
      </c>
      <c r="AZ303" s="20" t="e">
        <f t="shared" si="261"/>
        <v>#DIV/0!</v>
      </c>
      <c r="BA303" s="20" t="e">
        <f t="shared" si="262"/>
        <v>#DIV/0!</v>
      </c>
      <c r="BB303" s="20" t="e">
        <f t="shared" si="263"/>
        <v>#DIV/0!</v>
      </c>
      <c r="BC303" s="20" t="e">
        <f t="shared" si="264"/>
        <v>#DIV/0!</v>
      </c>
      <c r="BD303" s="20" t="e">
        <f t="shared" si="265"/>
        <v>#DIV/0!</v>
      </c>
      <c r="BE303" s="20" t="e">
        <f t="shared" si="266"/>
        <v>#DIV/0!</v>
      </c>
      <c r="BF303" s="20" t="e">
        <f t="shared" si="267"/>
        <v>#DIV/0!</v>
      </c>
      <c r="BG303" s="154" t="e">
        <f t="shared" si="268"/>
        <v>#DIV/0!</v>
      </c>
      <c r="BH303" s="154" t="e">
        <f t="shared" si="269"/>
        <v>#DIV/0!</v>
      </c>
      <c r="BI303" s="154" t="e">
        <f t="shared" si="270"/>
        <v>#DIV/0!</v>
      </c>
      <c r="BJ303" s="154" t="e">
        <f t="shared" si="271"/>
        <v>#DIV/0!</v>
      </c>
      <c r="BK303" s="243"/>
      <c r="BL303" s="243"/>
      <c r="BM303" s="243"/>
      <c r="BN303" s="243"/>
      <c r="BO303" s="271"/>
      <c r="BP303" s="271"/>
      <c r="BQ303" s="271"/>
      <c r="BR303" s="271"/>
      <c r="BS303" s="245"/>
    </row>
    <row r="304" spans="1:71" s="2" customFormat="1" x14ac:dyDescent="0.25">
      <c r="A304" s="248"/>
      <c r="B304" s="281"/>
      <c r="C304" s="255"/>
      <c r="D304" s="259"/>
      <c r="E304" s="82"/>
      <c r="F304" s="197"/>
      <c r="G304" s="278"/>
      <c r="H304" s="112"/>
      <c r="I304" s="113"/>
      <c r="J304" s="113"/>
      <c r="K304" s="113"/>
      <c r="L304" s="235"/>
      <c r="M304" s="94"/>
      <c r="N304" s="79">
        <v>6</v>
      </c>
      <c r="O304" s="15"/>
      <c r="P304" s="16"/>
      <c r="Q304" s="16"/>
      <c r="R304" s="56"/>
      <c r="S304" s="119"/>
      <c r="T304" s="120"/>
      <c r="U304" s="120"/>
      <c r="V304" s="121"/>
      <c r="W304" s="75"/>
      <c r="X304" s="17"/>
      <c r="Y304" s="18"/>
      <c r="Z304" s="18"/>
      <c r="AA304" s="18"/>
      <c r="AB304" s="208"/>
      <c r="AC304" s="132"/>
      <c r="AD304" s="133"/>
      <c r="AE304" s="133"/>
      <c r="AF304" s="134"/>
      <c r="AH304" s="229"/>
      <c r="AI304" s="232"/>
      <c r="AJ304" s="97"/>
      <c r="AK304" s="19" t="e">
        <f t="shared" si="248"/>
        <v>#DIV/0!</v>
      </c>
      <c r="AL304" s="140" t="e">
        <f t="shared" si="249"/>
        <v>#DIV/0!</v>
      </c>
      <c r="AM304" s="140" t="e">
        <f t="shared" si="250"/>
        <v>#DIV/0!</v>
      </c>
      <c r="AN304" s="140" t="e">
        <f t="shared" si="251"/>
        <v>#DIV/0!</v>
      </c>
      <c r="AO304" s="31" t="e">
        <f t="shared" si="252"/>
        <v>#DIV/0!</v>
      </c>
      <c r="AP304" s="31" t="e">
        <f t="shared" si="253"/>
        <v>#DIV/0!</v>
      </c>
      <c r="AQ304" s="31" t="e">
        <f t="shared" si="254"/>
        <v>#DIV/0!</v>
      </c>
      <c r="AR304" s="31" t="e">
        <f t="shared" si="255"/>
        <v>#DIV/0!</v>
      </c>
      <c r="AS304" s="20" t="e">
        <f t="shared" si="256"/>
        <v>#DIV/0!</v>
      </c>
      <c r="AT304" s="20" t="e">
        <f t="shared" si="257"/>
        <v>#DIV/0!</v>
      </c>
      <c r="AU304" s="20" t="e">
        <f t="shared" si="258"/>
        <v>#DIV/0!</v>
      </c>
      <c r="AV304" s="20" t="e">
        <f t="shared" si="259"/>
        <v>#DIV/0!</v>
      </c>
      <c r="AW304" s="21">
        <v>0.2</v>
      </c>
      <c r="AX304" s="21">
        <v>0.8</v>
      </c>
      <c r="AY304" s="20" t="e">
        <f t="shared" si="260"/>
        <v>#DIV/0!</v>
      </c>
      <c r="AZ304" s="20" t="e">
        <f t="shared" si="261"/>
        <v>#DIV/0!</v>
      </c>
      <c r="BA304" s="20" t="e">
        <f t="shared" si="262"/>
        <v>#DIV/0!</v>
      </c>
      <c r="BB304" s="20" t="e">
        <f t="shared" si="263"/>
        <v>#DIV/0!</v>
      </c>
      <c r="BC304" s="20" t="e">
        <f t="shared" si="264"/>
        <v>#DIV/0!</v>
      </c>
      <c r="BD304" s="20" t="e">
        <f t="shared" si="265"/>
        <v>#DIV/0!</v>
      </c>
      <c r="BE304" s="20" t="e">
        <f t="shared" si="266"/>
        <v>#DIV/0!</v>
      </c>
      <c r="BF304" s="20" t="e">
        <f t="shared" si="267"/>
        <v>#DIV/0!</v>
      </c>
      <c r="BG304" s="154" t="e">
        <f t="shared" si="268"/>
        <v>#DIV/0!</v>
      </c>
      <c r="BH304" s="154" t="e">
        <f t="shared" si="269"/>
        <v>#DIV/0!</v>
      </c>
      <c r="BI304" s="154" t="e">
        <f t="shared" si="270"/>
        <v>#DIV/0!</v>
      </c>
      <c r="BJ304" s="154" t="e">
        <f t="shared" si="271"/>
        <v>#DIV/0!</v>
      </c>
      <c r="BK304" s="243"/>
      <c r="BL304" s="243"/>
      <c r="BM304" s="243"/>
      <c r="BN304" s="243"/>
      <c r="BO304" s="271"/>
      <c r="BP304" s="271"/>
      <c r="BQ304" s="271"/>
      <c r="BR304" s="271"/>
      <c r="BS304" s="245"/>
    </row>
    <row r="305" spans="1:71" s="2" customFormat="1" x14ac:dyDescent="0.25">
      <c r="A305" s="248"/>
      <c r="B305" s="281"/>
      <c r="C305" s="255"/>
      <c r="D305" s="259"/>
      <c r="E305" s="82"/>
      <c r="F305" s="197"/>
      <c r="G305" s="278"/>
      <c r="H305" s="112"/>
      <c r="I305" s="113"/>
      <c r="J305" s="113"/>
      <c r="K305" s="113"/>
      <c r="L305" s="235"/>
      <c r="M305" s="94"/>
      <c r="N305" s="79">
        <v>7</v>
      </c>
      <c r="O305" s="15"/>
      <c r="P305" s="16"/>
      <c r="Q305" s="16"/>
      <c r="R305" s="56"/>
      <c r="S305" s="119"/>
      <c r="T305" s="120"/>
      <c r="U305" s="120"/>
      <c r="V305" s="121"/>
      <c r="W305" s="75"/>
      <c r="X305" s="17"/>
      <c r="Y305" s="18"/>
      <c r="Z305" s="18"/>
      <c r="AA305" s="18"/>
      <c r="AB305" s="208"/>
      <c r="AC305" s="132"/>
      <c r="AD305" s="133"/>
      <c r="AE305" s="133"/>
      <c r="AF305" s="134"/>
      <c r="AH305" s="229"/>
      <c r="AI305" s="232"/>
      <c r="AJ305" s="97"/>
      <c r="AK305" s="19" t="e">
        <f t="shared" si="248"/>
        <v>#DIV/0!</v>
      </c>
      <c r="AL305" s="140" t="e">
        <f t="shared" si="249"/>
        <v>#DIV/0!</v>
      </c>
      <c r="AM305" s="140" t="e">
        <f t="shared" si="250"/>
        <v>#DIV/0!</v>
      </c>
      <c r="AN305" s="140" t="e">
        <f t="shared" si="251"/>
        <v>#DIV/0!</v>
      </c>
      <c r="AO305" s="31" t="e">
        <f t="shared" si="252"/>
        <v>#DIV/0!</v>
      </c>
      <c r="AP305" s="31" t="e">
        <f t="shared" si="253"/>
        <v>#DIV/0!</v>
      </c>
      <c r="AQ305" s="31" t="e">
        <f t="shared" si="254"/>
        <v>#DIV/0!</v>
      </c>
      <c r="AR305" s="31" t="e">
        <f t="shared" si="255"/>
        <v>#DIV/0!</v>
      </c>
      <c r="AS305" s="20" t="e">
        <f t="shared" si="256"/>
        <v>#DIV/0!</v>
      </c>
      <c r="AT305" s="20" t="e">
        <f t="shared" si="257"/>
        <v>#DIV/0!</v>
      </c>
      <c r="AU305" s="20" t="e">
        <f t="shared" si="258"/>
        <v>#DIV/0!</v>
      </c>
      <c r="AV305" s="20" t="e">
        <f t="shared" si="259"/>
        <v>#DIV/0!</v>
      </c>
      <c r="AW305" s="21">
        <v>0.2</v>
      </c>
      <c r="AX305" s="21">
        <v>0.8</v>
      </c>
      <c r="AY305" s="20" t="e">
        <f t="shared" si="260"/>
        <v>#DIV/0!</v>
      </c>
      <c r="AZ305" s="20" t="e">
        <f t="shared" si="261"/>
        <v>#DIV/0!</v>
      </c>
      <c r="BA305" s="20" t="e">
        <f t="shared" si="262"/>
        <v>#DIV/0!</v>
      </c>
      <c r="BB305" s="20" t="e">
        <f t="shared" si="263"/>
        <v>#DIV/0!</v>
      </c>
      <c r="BC305" s="20" t="e">
        <f t="shared" si="264"/>
        <v>#DIV/0!</v>
      </c>
      <c r="BD305" s="20" t="e">
        <f t="shared" si="265"/>
        <v>#DIV/0!</v>
      </c>
      <c r="BE305" s="20" t="e">
        <f t="shared" si="266"/>
        <v>#DIV/0!</v>
      </c>
      <c r="BF305" s="20" t="e">
        <f t="shared" si="267"/>
        <v>#DIV/0!</v>
      </c>
      <c r="BG305" s="154" t="e">
        <f t="shared" si="268"/>
        <v>#DIV/0!</v>
      </c>
      <c r="BH305" s="154" t="e">
        <f t="shared" si="269"/>
        <v>#DIV/0!</v>
      </c>
      <c r="BI305" s="154" t="e">
        <f t="shared" si="270"/>
        <v>#DIV/0!</v>
      </c>
      <c r="BJ305" s="154" t="e">
        <f t="shared" si="271"/>
        <v>#DIV/0!</v>
      </c>
      <c r="BK305" s="243"/>
      <c r="BL305" s="243"/>
      <c r="BM305" s="243"/>
      <c r="BN305" s="243"/>
      <c r="BO305" s="271"/>
      <c r="BP305" s="271"/>
      <c r="BQ305" s="271"/>
      <c r="BR305" s="271"/>
      <c r="BS305" s="245"/>
    </row>
    <row r="306" spans="1:71" s="2" customFormat="1" x14ac:dyDescent="0.25">
      <c r="A306" s="248"/>
      <c r="B306" s="281"/>
      <c r="C306" s="255"/>
      <c r="D306" s="259"/>
      <c r="E306" s="82"/>
      <c r="F306" s="197"/>
      <c r="G306" s="278"/>
      <c r="H306" s="112"/>
      <c r="I306" s="113"/>
      <c r="J306" s="113"/>
      <c r="K306" s="113"/>
      <c r="L306" s="235"/>
      <c r="M306" s="94"/>
      <c r="N306" s="79">
        <v>8</v>
      </c>
      <c r="O306" s="15"/>
      <c r="P306" s="16"/>
      <c r="Q306" s="16"/>
      <c r="R306" s="56"/>
      <c r="S306" s="119"/>
      <c r="T306" s="120"/>
      <c r="U306" s="120"/>
      <c r="V306" s="121"/>
      <c r="W306" s="75"/>
      <c r="X306" s="17"/>
      <c r="Y306" s="18"/>
      <c r="Z306" s="18"/>
      <c r="AA306" s="18"/>
      <c r="AB306" s="208"/>
      <c r="AC306" s="132"/>
      <c r="AD306" s="133"/>
      <c r="AE306" s="133"/>
      <c r="AF306" s="134"/>
      <c r="AH306" s="229"/>
      <c r="AI306" s="232"/>
      <c r="AJ306" s="97"/>
      <c r="AK306" s="19" t="e">
        <f t="shared" si="248"/>
        <v>#DIV/0!</v>
      </c>
      <c r="AL306" s="140" t="e">
        <f t="shared" si="249"/>
        <v>#DIV/0!</v>
      </c>
      <c r="AM306" s="140" t="e">
        <f t="shared" si="250"/>
        <v>#DIV/0!</v>
      </c>
      <c r="AN306" s="140" t="e">
        <f t="shared" si="251"/>
        <v>#DIV/0!</v>
      </c>
      <c r="AO306" s="31" t="e">
        <f t="shared" si="252"/>
        <v>#DIV/0!</v>
      </c>
      <c r="AP306" s="31" t="e">
        <f t="shared" si="253"/>
        <v>#DIV/0!</v>
      </c>
      <c r="AQ306" s="31" t="e">
        <f t="shared" si="254"/>
        <v>#DIV/0!</v>
      </c>
      <c r="AR306" s="31" t="e">
        <f t="shared" si="255"/>
        <v>#DIV/0!</v>
      </c>
      <c r="AS306" s="20" t="e">
        <f t="shared" si="256"/>
        <v>#DIV/0!</v>
      </c>
      <c r="AT306" s="20" t="e">
        <f t="shared" si="257"/>
        <v>#DIV/0!</v>
      </c>
      <c r="AU306" s="20" t="e">
        <f t="shared" si="258"/>
        <v>#DIV/0!</v>
      </c>
      <c r="AV306" s="20" t="e">
        <f t="shared" si="259"/>
        <v>#DIV/0!</v>
      </c>
      <c r="AW306" s="21">
        <v>0.2</v>
      </c>
      <c r="AX306" s="21">
        <v>0.8</v>
      </c>
      <c r="AY306" s="20" t="e">
        <f t="shared" si="260"/>
        <v>#DIV/0!</v>
      </c>
      <c r="AZ306" s="20" t="e">
        <f t="shared" si="261"/>
        <v>#DIV/0!</v>
      </c>
      <c r="BA306" s="20" t="e">
        <f t="shared" si="262"/>
        <v>#DIV/0!</v>
      </c>
      <c r="BB306" s="20" t="e">
        <f t="shared" si="263"/>
        <v>#DIV/0!</v>
      </c>
      <c r="BC306" s="20" t="e">
        <f t="shared" si="264"/>
        <v>#DIV/0!</v>
      </c>
      <c r="BD306" s="20" t="e">
        <f t="shared" si="265"/>
        <v>#DIV/0!</v>
      </c>
      <c r="BE306" s="20" t="e">
        <f t="shared" si="266"/>
        <v>#DIV/0!</v>
      </c>
      <c r="BF306" s="20" t="e">
        <f t="shared" si="267"/>
        <v>#DIV/0!</v>
      </c>
      <c r="BG306" s="154" t="e">
        <f t="shared" si="268"/>
        <v>#DIV/0!</v>
      </c>
      <c r="BH306" s="154" t="e">
        <f t="shared" si="269"/>
        <v>#DIV/0!</v>
      </c>
      <c r="BI306" s="154" t="e">
        <f t="shared" si="270"/>
        <v>#DIV/0!</v>
      </c>
      <c r="BJ306" s="154" t="e">
        <f t="shared" si="271"/>
        <v>#DIV/0!</v>
      </c>
      <c r="BK306" s="243"/>
      <c r="BL306" s="243"/>
      <c r="BM306" s="243"/>
      <c r="BN306" s="243"/>
      <c r="BO306" s="271"/>
      <c r="BP306" s="271"/>
      <c r="BQ306" s="271"/>
      <c r="BR306" s="271"/>
      <c r="BS306" s="245"/>
    </row>
    <row r="307" spans="1:71" s="2" customFormat="1" x14ac:dyDescent="0.25">
      <c r="A307" s="248"/>
      <c r="B307" s="281"/>
      <c r="C307" s="255"/>
      <c r="D307" s="259"/>
      <c r="E307" s="82"/>
      <c r="F307" s="197"/>
      <c r="G307" s="278"/>
      <c r="H307" s="112"/>
      <c r="I307" s="113"/>
      <c r="J307" s="113"/>
      <c r="K307" s="113"/>
      <c r="L307" s="235"/>
      <c r="M307" s="94"/>
      <c r="N307" s="79">
        <v>9</v>
      </c>
      <c r="O307" s="15"/>
      <c r="P307" s="16"/>
      <c r="Q307" s="16"/>
      <c r="R307" s="56"/>
      <c r="S307" s="119"/>
      <c r="T307" s="120"/>
      <c r="U307" s="120"/>
      <c r="V307" s="121"/>
      <c r="W307" s="75"/>
      <c r="X307" s="17"/>
      <c r="Y307" s="18"/>
      <c r="Z307" s="18"/>
      <c r="AA307" s="18"/>
      <c r="AB307" s="208"/>
      <c r="AC307" s="132"/>
      <c r="AD307" s="133"/>
      <c r="AE307" s="133"/>
      <c r="AF307" s="134"/>
      <c r="AH307" s="229"/>
      <c r="AI307" s="232"/>
      <c r="AJ307" s="97"/>
      <c r="AK307" s="19" t="e">
        <f t="shared" si="248"/>
        <v>#DIV/0!</v>
      </c>
      <c r="AL307" s="140" t="e">
        <f t="shared" si="249"/>
        <v>#DIV/0!</v>
      </c>
      <c r="AM307" s="140" t="e">
        <f t="shared" si="250"/>
        <v>#DIV/0!</v>
      </c>
      <c r="AN307" s="140" t="e">
        <f t="shared" si="251"/>
        <v>#DIV/0!</v>
      </c>
      <c r="AO307" s="31" t="e">
        <f t="shared" si="252"/>
        <v>#DIV/0!</v>
      </c>
      <c r="AP307" s="31" t="e">
        <f t="shared" si="253"/>
        <v>#DIV/0!</v>
      </c>
      <c r="AQ307" s="31" t="e">
        <f t="shared" si="254"/>
        <v>#DIV/0!</v>
      </c>
      <c r="AR307" s="31" t="e">
        <f t="shared" si="255"/>
        <v>#DIV/0!</v>
      </c>
      <c r="AS307" s="20" t="e">
        <f t="shared" si="256"/>
        <v>#DIV/0!</v>
      </c>
      <c r="AT307" s="20" t="e">
        <f t="shared" si="257"/>
        <v>#DIV/0!</v>
      </c>
      <c r="AU307" s="20" t="e">
        <f t="shared" si="258"/>
        <v>#DIV/0!</v>
      </c>
      <c r="AV307" s="20" t="e">
        <f t="shared" si="259"/>
        <v>#DIV/0!</v>
      </c>
      <c r="AW307" s="21">
        <v>0.2</v>
      </c>
      <c r="AX307" s="21">
        <v>0.8</v>
      </c>
      <c r="AY307" s="20" t="e">
        <f t="shared" si="260"/>
        <v>#DIV/0!</v>
      </c>
      <c r="AZ307" s="20" t="e">
        <f t="shared" si="261"/>
        <v>#DIV/0!</v>
      </c>
      <c r="BA307" s="20" t="e">
        <f t="shared" si="262"/>
        <v>#DIV/0!</v>
      </c>
      <c r="BB307" s="20" t="e">
        <f t="shared" si="263"/>
        <v>#DIV/0!</v>
      </c>
      <c r="BC307" s="20" t="e">
        <f t="shared" si="264"/>
        <v>#DIV/0!</v>
      </c>
      <c r="BD307" s="20" t="e">
        <f t="shared" si="265"/>
        <v>#DIV/0!</v>
      </c>
      <c r="BE307" s="20" t="e">
        <f t="shared" si="266"/>
        <v>#DIV/0!</v>
      </c>
      <c r="BF307" s="20" t="e">
        <f t="shared" si="267"/>
        <v>#DIV/0!</v>
      </c>
      <c r="BG307" s="154" t="e">
        <f t="shared" si="268"/>
        <v>#DIV/0!</v>
      </c>
      <c r="BH307" s="154" t="e">
        <f t="shared" si="269"/>
        <v>#DIV/0!</v>
      </c>
      <c r="BI307" s="154" t="e">
        <f t="shared" si="270"/>
        <v>#DIV/0!</v>
      </c>
      <c r="BJ307" s="154" t="e">
        <f t="shared" si="271"/>
        <v>#DIV/0!</v>
      </c>
      <c r="BK307" s="243"/>
      <c r="BL307" s="243"/>
      <c r="BM307" s="243"/>
      <c r="BN307" s="243"/>
      <c r="BO307" s="271"/>
      <c r="BP307" s="271"/>
      <c r="BQ307" s="271"/>
      <c r="BR307" s="271"/>
      <c r="BS307" s="245"/>
    </row>
    <row r="308" spans="1:71" s="2" customFormat="1" ht="17.25" thickBot="1" x14ac:dyDescent="0.3">
      <c r="A308" s="250"/>
      <c r="B308" s="282"/>
      <c r="C308" s="257"/>
      <c r="D308" s="261"/>
      <c r="E308" s="84"/>
      <c r="F308" s="198"/>
      <c r="G308" s="279"/>
      <c r="H308" s="114"/>
      <c r="I308" s="115"/>
      <c r="J308" s="115"/>
      <c r="K308" s="115"/>
      <c r="L308" s="236"/>
      <c r="M308" s="94"/>
      <c r="N308" s="80">
        <v>10</v>
      </c>
      <c r="O308" s="49"/>
      <c r="P308" s="33"/>
      <c r="Q308" s="33"/>
      <c r="R308" s="87"/>
      <c r="S308" s="122"/>
      <c r="T308" s="123"/>
      <c r="U308" s="123"/>
      <c r="V308" s="124"/>
      <c r="W308" s="75"/>
      <c r="X308" s="34"/>
      <c r="Y308" s="36"/>
      <c r="Z308" s="36"/>
      <c r="AA308" s="36"/>
      <c r="AB308" s="210"/>
      <c r="AC308" s="135"/>
      <c r="AD308" s="136"/>
      <c r="AE308" s="136"/>
      <c r="AF308" s="137"/>
      <c r="AH308" s="230"/>
      <c r="AI308" s="233"/>
      <c r="AJ308" s="97"/>
      <c r="AK308" s="37" t="e">
        <f t="shared" si="248"/>
        <v>#DIV/0!</v>
      </c>
      <c r="AL308" s="143" t="e">
        <f t="shared" si="249"/>
        <v>#DIV/0!</v>
      </c>
      <c r="AM308" s="143" t="e">
        <f t="shared" si="250"/>
        <v>#DIV/0!</v>
      </c>
      <c r="AN308" s="143" t="e">
        <f t="shared" si="251"/>
        <v>#DIV/0!</v>
      </c>
      <c r="AO308" s="38" t="e">
        <f t="shared" si="252"/>
        <v>#DIV/0!</v>
      </c>
      <c r="AP308" s="38" t="e">
        <f t="shared" si="253"/>
        <v>#DIV/0!</v>
      </c>
      <c r="AQ308" s="38" t="e">
        <f t="shared" si="254"/>
        <v>#DIV/0!</v>
      </c>
      <c r="AR308" s="38" t="e">
        <f t="shared" si="255"/>
        <v>#DIV/0!</v>
      </c>
      <c r="AS308" s="39" t="e">
        <f t="shared" si="256"/>
        <v>#DIV/0!</v>
      </c>
      <c r="AT308" s="39" t="e">
        <f t="shared" si="257"/>
        <v>#DIV/0!</v>
      </c>
      <c r="AU308" s="39" t="e">
        <f t="shared" si="258"/>
        <v>#DIV/0!</v>
      </c>
      <c r="AV308" s="39" t="e">
        <f t="shared" si="259"/>
        <v>#DIV/0!</v>
      </c>
      <c r="AW308" s="40">
        <v>0.2</v>
      </c>
      <c r="AX308" s="40">
        <v>0.8</v>
      </c>
      <c r="AY308" s="39" t="e">
        <f t="shared" si="260"/>
        <v>#DIV/0!</v>
      </c>
      <c r="AZ308" s="39" t="e">
        <f t="shared" si="261"/>
        <v>#DIV/0!</v>
      </c>
      <c r="BA308" s="39" t="e">
        <f t="shared" si="262"/>
        <v>#DIV/0!</v>
      </c>
      <c r="BB308" s="39" t="e">
        <f t="shared" si="263"/>
        <v>#DIV/0!</v>
      </c>
      <c r="BC308" s="39" t="e">
        <f t="shared" si="264"/>
        <v>#DIV/0!</v>
      </c>
      <c r="BD308" s="39" t="e">
        <f t="shared" si="265"/>
        <v>#DIV/0!</v>
      </c>
      <c r="BE308" s="39" t="e">
        <f t="shared" si="266"/>
        <v>#DIV/0!</v>
      </c>
      <c r="BF308" s="39" t="e">
        <f t="shared" si="267"/>
        <v>#DIV/0!</v>
      </c>
      <c r="BG308" s="155" t="e">
        <f t="shared" si="268"/>
        <v>#DIV/0!</v>
      </c>
      <c r="BH308" s="155" t="e">
        <f t="shared" si="269"/>
        <v>#DIV/0!</v>
      </c>
      <c r="BI308" s="155" t="e">
        <f t="shared" si="270"/>
        <v>#DIV/0!</v>
      </c>
      <c r="BJ308" s="155" t="e">
        <f t="shared" si="271"/>
        <v>#DIV/0!</v>
      </c>
      <c r="BK308" s="244"/>
      <c r="BL308" s="244"/>
      <c r="BM308" s="244"/>
      <c r="BN308" s="244"/>
      <c r="BO308" s="272"/>
      <c r="BP308" s="272"/>
      <c r="BQ308" s="272"/>
      <c r="BR308" s="272"/>
      <c r="BS308" s="246"/>
    </row>
    <row r="309" spans="1:71" s="105" customFormat="1" ht="18.75" thickBot="1" x14ac:dyDescent="0.3">
      <c r="A309" s="283"/>
      <c r="B309" s="284"/>
      <c r="C309" s="101">
        <f>SUM(C9:C308)</f>
        <v>9.9999999999999992E-2</v>
      </c>
      <c r="D309" s="289"/>
      <c r="E309" s="290"/>
      <c r="F309" s="200">
        <f>SUM(F9:F308)</f>
        <v>600</v>
      </c>
      <c r="G309" s="157"/>
      <c r="H309" s="162">
        <f>SUM(H9:H308)</f>
        <v>0</v>
      </c>
      <c r="I309" s="163">
        <f t="shared" ref="I309:K309" si="296">SUM(I9:I308)</f>
        <v>0</v>
      </c>
      <c r="J309" s="163">
        <f t="shared" si="296"/>
        <v>0</v>
      </c>
      <c r="K309" s="163">
        <f t="shared" si="296"/>
        <v>0</v>
      </c>
      <c r="L309" s="128"/>
      <c r="M309" s="102"/>
      <c r="N309" s="103"/>
      <c r="O309" s="104">
        <f>COUNTIF(O9:O308,"*")</f>
        <v>14</v>
      </c>
      <c r="P309" s="284"/>
      <c r="Q309" s="284"/>
      <c r="R309" s="285"/>
      <c r="S309" s="125">
        <f>COUNTIFS(S9:S308,1)</f>
        <v>0</v>
      </c>
      <c r="T309" s="126">
        <f t="shared" ref="T309:V309" si="297">COUNTIFS(T9:T308,1)</f>
        <v>0</v>
      </c>
      <c r="U309" s="126">
        <f t="shared" si="297"/>
        <v>0</v>
      </c>
      <c r="V309" s="127">
        <f t="shared" si="297"/>
        <v>0</v>
      </c>
      <c r="X309" s="106"/>
      <c r="Y309" s="107"/>
      <c r="Z309" s="104">
        <f>COUNTIF(Z9:Z308,"*")</f>
        <v>0</v>
      </c>
      <c r="AA309" s="107"/>
      <c r="AB309" s="108"/>
      <c r="AC309" s="286"/>
      <c r="AD309" s="287"/>
      <c r="AE309" s="287"/>
      <c r="AF309" s="288"/>
      <c r="AH309" s="204"/>
      <c r="AI309" s="205"/>
      <c r="AJ309" s="109"/>
      <c r="AK309" s="164">
        <f>+H309/F309</f>
        <v>0</v>
      </c>
      <c r="AL309" s="165">
        <f>+I309/F309</f>
        <v>0</v>
      </c>
      <c r="AM309" s="165">
        <f>+J309/F309</f>
        <v>0</v>
      </c>
      <c r="AN309" s="165">
        <f>+K309/F309</f>
        <v>0</v>
      </c>
      <c r="AO309" s="107"/>
      <c r="AP309" s="107"/>
      <c r="AQ309" s="107"/>
      <c r="AR309" s="107"/>
      <c r="AS309" s="107"/>
      <c r="AT309" s="107"/>
      <c r="AU309" s="107"/>
      <c r="AV309" s="107"/>
      <c r="AW309" s="107"/>
      <c r="AX309" s="107"/>
      <c r="AY309" s="107"/>
      <c r="AZ309" s="107"/>
      <c r="BA309" s="107"/>
      <c r="BB309" s="107"/>
      <c r="BC309" s="107"/>
      <c r="BD309" s="107"/>
      <c r="BE309" s="107"/>
      <c r="BF309" s="107"/>
      <c r="BG309" s="107"/>
      <c r="BH309" s="107"/>
      <c r="BI309" s="107"/>
      <c r="BJ309" s="107"/>
      <c r="BK309" s="160" t="e">
        <f>AVERAGEIF(BK299:BK308,"&lt;&gt;#¡DIV/0!")</f>
        <v>#DIV/0!</v>
      </c>
      <c r="BL309" s="160" t="e">
        <f t="shared" ref="BL309:BN309" si="298">AVERAGEIF(BL299:BL308,"&lt;&gt;#¡DIV/0!")</f>
        <v>#DIV/0!</v>
      </c>
      <c r="BM309" s="160" t="e">
        <f t="shared" si="298"/>
        <v>#DIV/0!</v>
      </c>
      <c r="BN309" s="160" t="e">
        <f t="shared" si="298"/>
        <v>#DIV/0!</v>
      </c>
      <c r="BO309" s="158" t="e">
        <f>SUM(BO9:BO308)</f>
        <v>#DIV/0!</v>
      </c>
      <c r="BP309" s="158" t="e">
        <f t="shared" ref="BP309:BS309" si="299">SUM(BP9:BP308)</f>
        <v>#DIV/0!</v>
      </c>
      <c r="BQ309" s="158" t="e">
        <f t="shared" si="299"/>
        <v>#DIV/0!</v>
      </c>
      <c r="BR309" s="158" t="e">
        <f t="shared" si="299"/>
        <v>#DIV/0!</v>
      </c>
      <c r="BS309" s="159" t="e">
        <f t="shared" si="299"/>
        <v>#DIV/0!</v>
      </c>
    </row>
  </sheetData>
  <sheetProtection formatCells="0"/>
  <mergeCells count="562">
    <mergeCell ref="BO289:BO298"/>
    <mergeCell ref="BP289:BP298"/>
    <mergeCell ref="BQ289:BQ298"/>
    <mergeCell ref="BR289:BR298"/>
    <mergeCell ref="BO299:BO308"/>
    <mergeCell ref="BP299:BP308"/>
    <mergeCell ref="BQ299:BQ308"/>
    <mergeCell ref="BR299:BR308"/>
    <mergeCell ref="BO249:BO258"/>
    <mergeCell ref="BP249:BP258"/>
    <mergeCell ref="BQ249:BQ258"/>
    <mergeCell ref="BR249:BR258"/>
    <mergeCell ref="BO259:BO268"/>
    <mergeCell ref="BP259:BP268"/>
    <mergeCell ref="BQ259:BQ268"/>
    <mergeCell ref="BR259:BR268"/>
    <mergeCell ref="BO269:BO278"/>
    <mergeCell ref="BP269:BP278"/>
    <mergeCell ref="BQ269:BQ278"/>
    <mergeCell ref="BO229:BO238"/>
    <mergeCell ref="BP229:BP238"/>
    <mergeCell ref="BQ229:BQ238"/>
    <mergeCell ref="BR229:BR238"/>
    <mergeCell ref="BO239:BO248"/>
    <mergeCell ref="BP239:BP248"/>
    <mergeCell ref="BQ239:BQ248"/>
    <mergeCell ref="BR239:BR248"/>
    <mergeCell ref="BP279:BP288"/>
    <mergeCell ref="BQ279:BQ288"/>
    <mergeCell ref="BR279:BR288"/>
    <mergeCell ref="BO189:BO198"/>
    <mergeCell ref="BP189:BP198"/>
    <mergeCell ref="BQ189:BQ198"/>
    <mergeCell ref="BR189:BR198"/>
    <mergeCell ref="BO199:BO208"/>
    <mergeCell ref="BP199:BP208"/>
    <mergeCell ref="BQ199:BQ208"/>
    <mergeCell ref="BR199:BR208"/>
    <mergeCell ref="BP219:BP228"/>
    <mergeCell ref="BQ219:BQ228"/>
    <mergeCell ref="BR219:BR228"/>
    <mergeCell ref="BO149:BO158"/>
    <mergeCell ref="BP149:BP158"/>
    <mergeCell ref="BQ149:BQ158"/>
    <mergeCell ref="BR149:BR158"/>
    <mergeCell ref="BO159:BO168"/>
    <mergeCell ref="BP159:BP168"/>
    <mergeCell ref="BQ159:BQ168"/>
    <mergeCell ref="BR159:BR168"/>
    <mergeCell ref="BO179:BO188"/>
    <mergeCell ref="BP179:BP188"/>
    <mergeCell ref="BQ179:BQ188"/>
    <mergeCell ref="BR179:BR188"/>
    <mergeCell ref="BO119:BO128"/>
    <mergeCell ref="BP119:BP128"/>
    <mergeCell ref="BQ119:BQ128"/>
    <mergeCell ref="BR119:BR128"/>
    <mergeCell ref="BO129:BO138"/>
    <mergeCell ref="BP129:BP138"/>
    <mergeCell ref="BQ129:BQ138"/>
    <mergeCell ref="BR129:BR138"/>
    <mergeCell ref="BO139:BO148"/>
    <mergeCell ref="BP139:BP148"/>
    <mergeCell ref="BQ139:BQ148"/>
    <mergeCell ref="BR139:BR148"/>
    <mergeCell ref="BP69:BP78"/>
    <mergeCell ref="BQ69:BQ78"/>
    <mergeCell ref="BR69:BR78"/>
    <mergeCell ref="BO79:BO88"/>
    <mergeCell ref="BP79:BP88"/>
    <mergeCell ref="BQ79:BQ88"/>
    <mergeCell ref="BR79:BR88"/>
    <mergeCell ref="BO89:BO98"/>
    <mergeCell ref="BP89:BP98"/>
    <mergeCell ref="BQ89:BQ98"/>
    <mergeCell ref="BR89:BR98"/>
    <mergeCell ref="BQ39:BQ48"/>
    <mergeCell ref="BR39:BR48"/>
    <mergeCell ref="BO49:BO58"/>
    <mergeCell ref="BP49:BP58"/>
    <mergeCell ref="BQ49:BQ58"/>
    <mergeCell ref="BR49:BR58"/>
    <mergeCell ref="BO59:BO68"/>
    <mergeCell ref="BP59:BP68"/>
    <mergeCell ref="BQ59:BQ68"/>
    <mergeCell ref="BR59:BR68"/>
    <mergeCell ref="BO19:BO28"/>
    <mergeCell ref="BP19:BP28"/>
    <mergeCell ref="BQ19:BQ28"/>
    <mergeCell ref="BR19:BR28"/>
    <mergeCell ref="BO29:BO38"/>
    <mergeCell ref="BP29:BP38"/>
    <mergeCell ref="BQ29:BQ38"/>
    <mergeCell ref="BR29:BR38"/>
    <mergeCell ref="BO7:BS7"/>
    <mergeCell ref="BO9:BO18"/>
    <mergeCell ref="BP9:BP18"/>
    <mergeCell ref="BQ9:BQ18"/>
    <mergeCell ref="BR9:BR18"/>
    <mergeCell ref="BS19:BS28"/>
    <mergeCell ref="BS9:BS18"/>
    <mergeCell ref="BS29:BS38"/>
    <mergeCell ref="BM249:BM258"/>
    <mergeCell ref="BN249:BN258"/>
    <mergeCell ref="BL259:BL268"/>
    <mergeCell ref="BM259:BM268"/>
    <mergeCell ref="BN259:BN268"/>
    <mergeCell ref="BL269:BL278"/>
    <mergeCell ref="BM269:BM278"/>
    <mergeCell ref="BN269:BN278"/>
    <mergeCell ref="BL279:BL288"/>
    <mergeCell ref="BM279:BM288"/>
    <mergeCell ref="BN279:BN288"/>
    <mergeCell ref="BM189:BM198"/>
    <mergeCell ref="BN189:BN198"/>
    <mergeCell ref="BL199:BL208"/>
    <mergeCell ref="BM199:BM208"/>
    <mergeCell ref="BN199:BN208"/>
    <mergeCell ref="BL209:BL218"/>
    <mergeCell ref="BM209:BM218"/>
    <mergeCell ref="BN209:BN218"/>
    <mergeCell ref="BL219:BL228"/>
    <mergeCell ref="BM219:BM228"/>
    <mergeCell ref="BN219:BN228"/>
    <mergeCell ref="BL149:BL158"/>
    <mergeCell ref="BM149:BM158"/>
    <mergeCell ref="BN149:BN158"/>
    <mergeCell ref="BL159:BL168"/>
    <mergeCell ref="BM159:BM168"/>
    <mergeCell ref="BN159:BN168"/>
    <mergeCell ref="BL169:BL178"/>
    <mergeCell ref="BM169:BM178"/>
    <mergeCell ref="BN169:BN178"/>
    <mergeCell ref="BL119:BL128"/>
    <mergeCell ref="BM119:BM128"/>
    <mergeCell ref="BN119:BN128"/>
    <mergeCell ref="BL129:BL138"/>
    <mergeCell ref="BM129:BM138"/>
    <mergeCell ref="BN129:BN138"/>
    <mergeCell ref="BL139:BL148"/>
    <mergeCell ref="BM139:BM148"/>
    <mergeCell ref="BN139:BN148"/>
    <mergeCell ref="BL9:BL18"/>
    <mergeCell ref="BM9:BM18"/>
    <mergeCell ref="BN9:BN18"/>
    <mergeCell ref="BK7:BN7"/>
    <mergeCell ref="BL19:BL28"/>
    <mergeCell ref="BM19:BM28"/>
    <mergeCell ref="BN19:BN28"/>
    <mergeCell ref="BL29:BL38"/>
    <mergeCell ref="BM29:BM38"/>
    <mergeCell ref="BN29:BN38"/>
    <mergeCell ref="BK9:BK18"/>
    <mergeCell ref="BK29:BK38"/>
    <mergeCell ref="BK19:BK28"/>
    <mergeCell ref="AW7:AW8"/>
    <mergeCell ref="AX7:AX8"/>
    <mergeCell ref="AY7:BB7"/>
    <mergeCell ref="BC7:BF7"/>
    <mergeCell ref="AW6:BJ6"/>
    <mergeCell ref="AK5:BS5"/>
    <mergeCell ref="A6:L6"/>
    <mergeCell ref="H7:K7"/>
    <mergeCell ref="L7:L8"/>
    <mergeCell ref="Z7:Z8"/>
    <mergeCell ref="AA7:AA8"/>
    <mergeCell ref="AB7:AB8"/>
    <mergeCell ref="AH6:AI6"/>
    <mergeCell ref="N6:V6"/>
    <mergeCell ref="X6:AF6"/>
    <mergeCell ref="AC7:AF7"/>
    <mergeCell ref="BG7:BJ7"/>
    <mergeCell ref="BK6:BS6"/>
    <mergeCell ref="AH7:AH8"/>
    <mergeCell ref="AI7:AI8"/>
    <mergeCell ref="N7:N8"/>
    <mergeCell ref="O7:O8"/>
    <mergeCell ref="AI59:AI68"/>
    <mergeCell ref="AH39:AH48"/>
    <mergeCell ref="AI39:AI48"/>
    <mergeCell ref="A9:A18"/>
    <mergeCell ref="B9:B18"/>
    <mergeCell ref="C9:C18"/>
    <mergeCell ref="D9:D18"/>
    <mergeCell ref="AS7:AV7"/>
    <mergeCell ref="AK6:AV6"/>
    <mergeCell ref="X7:X8"/>
    <mergeCell ref="Y7:Y8"/>
    <mergeCell ref="S7:V7"/>
    <mergeCell ref="A29:A38"/>
    <mergeCell ref="B29:B38"/>
    <mergeCell ref="C29:C38"/>
    <mergeCell ref="AH9:AH18"/>
    <mergeCell ref="AI9:AI18"/>
    <mergeCell ref="A19:A28"/>
    <mergeCell ref="B19:B28"/>
    <mergeCell ref="C19:C28"/>
    <mergeCell ref="D19:D28"/>
    <mergeCell ref="D29:D38"/>
    <mergeCell ref="AH29:AH38"/>
    <mergeCell ref="AI29:AI38"/>
    <mergeCell ref="A1:AI1"/>
    <mergeCell ref="AK7:AN7"/>
    <mergeCell ref="AO7:AR7"/>
    <mergeCell ref="A2:C2"/>
    <mergeCell ref="A3:C3"/>
    <mergeCell ref="D3:N3"/>
    <mergeCell ref="BK119:BK128"/>
    <mergeCell ref="BS119:BS128"/>
    <mergeCell ref="BK129:BK138"/>
    <mergeCell ref="BS129:BS138"/>
    <mergeCell ref="A119:A128"/>
    <mergeCell ref="B119:B128"/>
    <mergeCell ref="C119:C128"/>
    <mergeCell ref="D119:D128"/>
    <mergeCell ref="A129:A138"/>
    <mergeCell ref="B129:B138"/>
    <mergeCell ref="C129:C138"/>
    <mergeCell ref="D129:D138"/>
    <mergeCell ref="L119:L128"/>
    <mergeCell ref="L129:L138"/>
    <mergeCell ref="A109:A118"/>
    <mergeCell ref="B109:B118"/>
    <mergeCell ref="C109:C118"/>
    <mergeCell ref="D109:D118"/>
    <mergeCell ref="BK139:BK148"/>
    <mergeCell ref="BS139:BS148"/>
    <mergeCell ref="BK149:BK158"/>
    <mergeCell ref="BS149:BS158"/>
    <mergeCell ref="G9:G18"/>
    <mergeCell ref="G19:G28"/>
    <mergeCell ref="G29:G38"/>
    <mergeCell ref="G39:G48"/>
    <mergeCell ref="G49:G58"/>
    <mergeCell ref="G59:G68"/>
    <mergeCell ref="G69:G78"/>
    <mergeCell ref="G79:G88"/>
    <mergeCell ref="G89:G98"/>
    <mergeCell ref="G99:G108"/>
    <mergeCell ref="G109:G118"/>
    <mergeCell ref="G119:G128"/>
    <mergeCell ref="G129:G138"/>
    <mergeCell ref="G139:G148"/>
    <mergeCell ref="BK99:BK108"/>
    <mergeCell ref="BS99:BS108"/>
    <mergeCell ref="AH119:AH128"/>
    <mergeCell ref="AI119:AI128"/>
    <mergeCell ref="AH129:AH138"/>
    <mergeCell ref="AI129:AI138"/>
    <mergeCell ref="A299:A308"/>
    <mergeCell ref="B299:B308"/>
    <mergeCell ref="C299:C308"/>
    <mergeCell ref="D299:D308"/>
    <mergeCell ref="AH299:AH308"/>
    <mergeCell ref="AI299:AI308"/>
    <mergeCell ref="BK299:BK308"/>
    <mergeCell ref="BS299:BS308"/>
    <mergeCell ref="A309:B309"/>
    <mergeCell ref="P309:R309"/>
    <mergeCell ref="G299:G308"/>
    <mergeCell ref="L299:L308"/>
    <mergeCell ref="AC309:AF309"/>
    <mergeCell ref="BL299:BL308"/>
    <mergeCell ref="BM299:BM308"/>
    <mergeCell ref="BN299:BN308"/>
    <mergeCell ref="D309:E309"/>
    <mergeCell ref="A279:A288"/>
    <mergeCell ref="B279:B288"/>
    <mergeCell ref="C279:C288"/>
    <mergeCell ref="D279:D288"/>
    <mergeCell ref="AH279:AH288"/>
    <mergeCell ref="AI279:AI288"/>
    <mergeCell ref="BK279:BK288"/>
    <mergeCell ref="BS279:BS288"/>
    <mergeCell ref="A289:A298"/>
    <mergeCell ref="B289:B298"/>
    <mergeCell ref="C289:C298"/>
    <mergeCell ref="D289:D298"/>
    <mergeCell ref="AH289:AH298"/>
    <mergeCell ref="AI289:AI298"/>
    <mergeCell ref="BK289:BK298"/>
    <mergeCell ref="BS289:BS298"/>
    <mergeCell ref="G279:G288"/>
    <mergeCell ref="G289:G298"/>
    <mergeCell ref="L279:L288"/>
    <mergeCell ref="L289:L298"/>
    <mergeCell ref="BL289:BL298"/>
    <mergeCell ref="BM289:BM298"/>
    <mergeCell ref="BN289:BN298"/>
    <mergeCell ref="BO279:BO288"/>
    <mergeCell ref="A259:A268"/>
    <mergeCell ref="B259:B268"/>
    <mergeCell ref="C259:C268"/>
    <mergeCell ref="D259:D268"/>
    <mergeCell ref="AH259:AH268"/>
    <mergeCell ref="AI259:AI268"/>
    <mergeCell ref="BK259:BK268"/>
    <mergeCell ref="BS259:BS268"/>
    <mergeCell ref="A269:A278"/>
    <mergeCell ref="B269:B278"/>
    <mergeCell ref="C269:C278"/>
    <mergeCell ref="D269:D278"/>
    <mergeCell ref="AH269:AH278"/>
    <mergeCell ref="AI269:AI278"/>
    <mergeCell ref="BK269:BK278"/>
    <mergeCell ref="BS269:BS278"/>
    <mergeCell ref="G259:G268"/>
    <mergeCell ref="G269:G278"/>
    <mergeCell ref="L259:L268"/>
    <mergeCell ref="L269:L278"/>
    <mergeCell ref="BR269:BR278"/>
    <mergeCell ref="A239:A248"/>
    <mergeCell ref="B239:B248"/>
    <mergeCell ref="C239:C248"/>
    <mergeCell ref="D239:D248"/>
    <mergeCell ref="AH239:AH248"/>
    <mergeCell ref="AI239:AI248"/>
    <mergeCell ref="BK239:BK248"/>
    <mergeCell ref="BS239:BS248"/>
    <mergeCell ref="A249:A258"/>
    <mergeCell ref="B249:B258"/>
    <mergeCell ref="C249:C258"/>
    <mergeCell ref="D249:D258"/>
    <mergeCell ref="AH249:AH258"/>
    <mergeCell ref="AI249:AI258"/>
    <mergeCell ref="BK249:BK258"/>
    <mergeCell ref="BS249:BS258"/>
    <mergeCell ref="G239:G248"/>
    <mergeCell ref="G249:G258"/>
    <mergeCell ref="L239:L248"/>
    <mergeCell ref="L249:L258"/>
    <mergeCell ref="BL239:BL248"/>
    <mergeCell ref="BM239:BM248"/>
    <mergeCell ref="BN239:BN248"/>
    <mergeCell ref="BL249:BL258"/>
    <mergeCell ref="A219:A228"/>
    <mergeCell ref="B219:B228"/>
    <mergeCell ref="C219:C228"/>
    <mergeCell ref="D219:D228"/>
    <mergeCell ref="AH219:AH228"/>
    <mergeCell ref="AI219:AI228"/>
    <mergeCell ref="BK219:BK228"/>
    <mergeCell ref="BS219:BS228"/>
    <mergeCell ref="A229:A238"/>
    <mergeCell ref="B229:B238"/>
    <mergeCell ref="C229:C238"/>
    <mergeCell ref="D229:D238"/>
    <mergeCell ref="AH229:AH238"/>
    <mergeCell ref="AI229:AI238"/>
    <mergeCell ref="BK229:BK238"/>
    <mergeCell ref="BS229:BS238"/>
    <mergeCell ref="G219:G228"/>
    <mergeCell ref="G229:G238"/>
    <mergeCell ref="L219:L228"/>
    <mergeCell ref="L229:L238"/>
    <mergeCell ref="BL229:BL238"/>
    <mergeCell ref="BM229:BM238"/>
    <mergeCell ref="BN229:BN238"/>
    <mergeCell ref="BO219:BO228"/>
    <mergeCell ref="A199:A208"/>
    <mergeCell ref="B199:B208"/>
    <mergeCell ref="C199:C208"/>
    <mergeCell ref="D199:D208"/>
    <mergeCell ref="AH199:AH208"/>
    <mergeCell ref="AI199:AI208"/>
    <mergeCell ref="BK199:BK208"/>
    <mergeCell ref="BS199:BS208"/>
    <mergeCell ref="A209:A218"/>
    <mergeCell ref="B209:B218"/>
    <mergeCell ref="C209:C218"/>
    <mergeCell ref="D209:D218"/>
    <mergeCell ref="AH209:AH218"/>
    <mergeCell ref="AI209:AI218"/>
    <mergeCell ref="BK209:BK218"/>
    <mergeCell ref="BS209:BS218"/>
    <mergeCell ref="G199:G208"/>
    <mergeCell ref="G209:G218"/>
    <mergeCell ref="L199:L208"/>
    <mergeCell ref="L209:L218"/>
    <mergeCell ref="BO209:BO218"/>
    <mergeCell ref="BP209:BP218"/>
    <mergeCell ref="BQ209:BQ218"/>
    <mergeCell ref="BR209:BR218"/>
    <mergeCell ref="A179:A188"/>
    <mergeCell ref="B179:B188"/>
    <mergeCell ref="C179:C188"/>
    <mergeCell ref="D179:D188"/>
    <mergeCell ref="AH179:AH188"/>
    <mergeCell ref="AI179:AI188"/>
    <mergeCell ref="BK179:BK188"/>
    <mergeCell ref="BS179:BS188"/>
    <mergeCell ref="A189:A198"/>
    <mergeCell ref="B189:B198"/>
    <mergeCell ref="C189:C198"/>
    <mergeCell ref="D189:D198"/>
    <mergeCell ref="AH189:AH198"/>
    <mergeCell ref="AI189:AI198"/>
    <mergeCell ref="BK189:BK198"/>
    <mergeCell ref="BS189:BS198"/>
    <mergeCell ref="G179:G188"/>
    <mergeCell ref="G189:G198"/>
    <mergeCell ref="L179:L188"/>
    <mergeCell ref="L189:L198"/>
    <mergeCell ref="BL179:BL188"/>
    <mergeCell ref="BM179:BM188"/>
    <mergeCell ref="BN179:BN188"/>
    <mergeCell ref="BL189:BL198"/>
    <mergeCell ref="A159:A168"/>
    <mergeCell ref="B159:B168"/>
    <mergeCell ref="C159:C168"/>
    <mergeCell ref="D159:D168"/>
    <mergeCell ref="AH159:AH168"/>
    <mergeCell ref="AI159:AI168"/>
    <mergeCell ref="BK159:BK168"/>
    <mergeCell ref="BS159:BS168"/>
    <mergeCell ref="A169:A178"/>
    <mergeCell ref="B169:B178"/>
    <mergeCell ref="C169:C178"/>
    <mergeCell ref="D169:D178"/>
    <mergeCell ref="AH169:AH178"/>
    <mergeCell ref="AI169:AI178"/>
    <mergeCell ref="BK169:BK178"/>
    <mergeCell ref="BS169:BS178"/>
    <mergeCell ref="G159:G168"/>
    <mergeCell ref="G169:G178"/>
    <mergeCell ref="L159:L168"/>
    <mergeCell ref="L169:L178"/>
    <mergeCell ref="BO169:BO178"/>
    <mergeCell ref="BP169:BP178"/>
    <mergeCell ref="BQ169:BQ178"/>
    <mergeCell ref="BR169:BR178"/>
    <mergeCell ref="A139:A148"/>
    <mergeCell ref="B139:B148"/>
    <mergeCell ref="C139:C148"/>
    <mergeCell ref="D139:D148"/>
    <mergeCell ref="AH139:AH148"/>
    <mergeCell ref="AI139:AI148"/>
    <mergeCell ref="A149:A158"/>
    <mergeCell ref="B149:B158"/>
    <mergeCell ref="C149:C158"/>
    <mergeCell ref="D149:D158"/>
    <mergeCell ref="AH149:AH158"/>
    <mergeCell ref="AI149:AI158"/>
    <mergeCell ref="G149:G158"/>
    <mergeCell ref="L139:L148"/>
    <mergeCell ref="L149:L158"/>
    <mergeCell ref="AH109:AH118"/>
    <mergeCell ref="AI109:AI118"/>
    <mergeCell ref="BK109:BK118"/>
    <mergeCell ref="BS109:BS118"/>
    <mergeCell ref="L99:L108"/>
    <mergeCell ref="L109:L118"/>
    <mergeCell ref="BL99:BL108"/>
    <mergeCell ref="BM99:BM108"/>
    <mergeCell ref="BN99:BN108"/>
    <mergeCell ref="BL109:BL118"/>
    <mergeCell ref="BM109:BM118"/>
    <mergeCell ref="BN109:BN118"/>
    <mergeCell ref="BO99:BO108"/>
    <mergeCell ref="BP99:BP108"/>
    <mergeCell ref="BQ99:BQ108"/>
    <mergeCell ref="BR99:BR108"/>
    <mergeCell ref="BO109:BO118"/>
    <mergeCell ref="BP109:BP118"/>
    <mergeCell ref="BQ109:BQ118"/>
    <mergeCell ref="BR109:BR118"/>
    <mergeCell ref="A99:A108"/>
    <mergeCell ref="B99:B108"/>
    <mergeCell ref="C99:C108"/>
    <mergeCell ref="D99:D108"/>
    <mergeCell ref="AH99:AH108"/>
    <mergeCell ref="AI99:AI108"/>
    <mergeCell ref="A89:A98"/>
    <mergeCell ref="B89:B98"/>
    <mergeCell ref="C89:C98"/>
    <mergeCell ref="D89:D98"/>
    <mergeCell ref="AH89:AH98"/>
    <mergeCell ref="L89:L98"/>
    <mergeCell ref="A79:A88"/>
    <mergeCell ref="B79:B88"/>
    <mergeCell ref="C79:C88"/>
    <mergeCell ref="D79:D88"/>
    <mergeCell ref="AH79:AH88"/>
    <mergeCell ref="AI79:AI88"/>
    <mergeCell ref="BK79:BK88"/>
    <mergeCell ref="BS79:BS88"/>
    <mergeCell ref="AI89:AI98"/>
    <mergeCell ref="BK89:BK98"/>
    <mergeCell ref="BS89:BS98"/>
    <mergeCell ref="L79:L88"/>
    <mergeCell ref="BL79:BL88"/>
    <mergeCell ref="BM79:BM88"/>
    <mergeCell ref="BN79:BN88"/>
    <mergeCell ref="BL89:BL98"/>
    <mergeCell ref="BM89:BM98"/>
    <mergeCell ref="BN89:BN98"/>
    <mergeCell ref="BK59:BK68"/>
    <mergeCell ref="BS59:BS68"/>
    <mergeCell ref="A69:A78"/>
    <mergeCell ref="B69:B78"/>
    <mergeCell ref="C69:C78"/>
    <mergeCell ref="D69:D78"/>
    <mergeCell ref="AH69:AH78"/>
    <mergeCell ref="AI69:AI78"/>
    <mergeCell ref="BK69:BK78"/>
    <mergeCell ref="BS69:BS78"/>
    <mergeCell ref="L69:L78"/>
    <mergeCell ref="BL59:BL68"/>
    <mergeCell ref="BM59:BM68"/>
    <mergeCell ref="BN59:BN68"/>
    <mergeCell ref="BL69:BL78"/>
    <mergeCell ref="BM69:BM78"/>
    <mergeCell ref="BN69:BN78"/>
    <mergeCell ref="BO69:BO78"/>
    <mergeCell ref="L59:L68"/>
    <mergeCell ref="A59:A68"/>
    <mergeCell ref="B59:B68"/>
    <mergeCell ref="C59:C68"/>
    <mergeCell ref="D59:D68"/>
    <mergeCell ref="AH59:AH68"/>
    <mergeCell ref="BK39:BK48"/>
    <mergeCell ref="BS39:BS48"/>
    <mergeCell ref="A49:A58"/>
    <mergeCell ref="B49:B58"/>
    <mergeCell ref="C49:C58"/>
    <mergeCell ref="D49:D58"/>
    <mergeCell ref="AH49:AH58"/>
    <mergeCell ref="A39:A48"/>
    <mergeCell ref="B39:B48"/>
    <mergeCell ref="C39:C48"/>
    <mergeCell ref="D39:D48"/>
    <mergeCell ref="AI49:AI58"/>
    <mergeCell ref="BK49:BK58"/>
    <mergeCell ref="BS49:BS58"/>
    <mergeCell ref="BL39:BL48"/>
    <mergeCell ref="BM39:BM48"/>
    <mergeCell ref="BN39:BN48"/>
    <mergeCell ref="BL49:BL58"/>
    <mergeCell ref="BM49:BM58"/>
    <mergeCell ref="BN49:BN58"/>
    <mergeCell ref="BO39:BO48"/>
    <mergeCell ref="L39:L48"/>
    <mergeCell ref="L49:L58"/>
    <mergeCell ref="BP39:BP48"/>
    <mergeCell ref="AH19:AH28"/>
    <mergeCell ref="AI19:AI28"/>
    <mergeCell ref="L9:L18"/>
    <mergeCell ref="L19:L28"/>
    <mergeCell ref="L29:L38"/>
    <mergeCell ref="P7:P8"/>
    <mergeCell ref="Q7:Q8"/>
    <mergeCell ref="E2:N2"/>
    <mergeCell ref="P2:R2"/>
    <mergeCell ref="A4:C4"/>
    <mergeCell ref="D4:N4"/>
    <mergeCell ref="A7:A8"/>
    <mergeCell ref="B7:B8"/>
    <mergeCell ref="C7:C8"/>
    <mergeCell ref="D7:D8"/>
    <mergeCell ref="E7:F7"/>
    <mergeCell ref="G7:G8"/>
    <mergeCell ref="R7:R8"/>
  </mergeCell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6">
        <x14:dataValidation type="list" allowBlank="1" showInputMessage="1" showErrorMessage="1">
          <x14:formula1>
            <xm:f>'C:\Users\juliacuisman\Downloads\Avances\I Trimestre\[OFIC_ASESORA_PLANEACIÓN_Plan_de_Acción_2022 1er Trimestre.xlsx]Hoja5'!#REF!</xm:f>
          </x14:formula1>
          <xm:sqref>AJ9:AJ29 AJ39:AJ308</xm:sqref>
        </x14:dataValidation>
        <x14:dataValidation type="list" allowBlank="1" showInputMessage="1" showErrorMessage="1">
          <x14:formula1>
            <xm:f>Hoja5!$I$4:$I$6</xm:f>
          </x14:formula1>
          <xm:sqref>S9:V308</xm:sqref>
        </x14:dataValidation>
        <x14:dataValidation type="list" allowBlank="1" showInputMessage="1" showErrorMessage="1">
          <x14:formula1>
            <xm:f>Hoja5!$D$16:$D$35</xm:f>
          </x14:formula1>
          <xm:sqref>AH9:AH308</xm:sqref>
        </x14:dataValidation>
        <x14:dataValidation type="list" allowBlank="1" showInputMessage="1" showErrorMessage="1">
          <x14:formula1>
            <xm:f>Hoja5!$F$7:$F$26</xm:f>
          </x14:formula1>
          <xm:sqref>AI9:AI308</xm:sqref>
        </x14:dataValidation>
        <x14:dataValidation type="list" allowBlank="1" showInputMessage="1" showErrorMessage="1">
          <x14:formula1>
            <xm:f>Hoja5!$K$4:$K$10</xm:f>
          </x14:formula1>
          <xm:sqref>E2</xm:sqref>
        </x14:dataValidation>
        <x14:dataValidation type="list" allowBlank="1" showInputMessage="1" showErrorMessage="1">
          <x14:formula1>
            <xm:f>Hoja5!$K$12:$K$28</xm:f>
          </x14:formula1>
          <xm:sqref>E9:E308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J528"/>
  <sheetViews>
    <sheetView workbookViewId="0">
      <pane ySplit="1" topLeftCell="A2" activePane="bottomLeft" state="frozen"/>
      <selection pane="bottomLeft" activeCell="G277" sqref="G277"/>
    </sheetView>
  </sheetViews>
  <sheetFormatPr baseColWidth="10" defaultColWidth="11.42578125" defaultRowHeight="12.75" x14ac:dyDescent="0.25"/>
  <cols>
    <col min="1" max="6" width="11.42578125" style="166"/>
    <col min="7" max="7" width="41.140625" style="166" customWidth="1"/>
    <col min="8" max="16384" width="11.42578125" style="166"/>
  </cols>
  <sheetData>
    <row r="1" spans="1:10" ht="25.5" x14ac:dyDescent="0.25">
      <c r="A1" s="194" t="s">
        <v>108</v>
      </c>
      <c r="B1" s="193" t="s">
        <v>109</v>
      </c>
      <c r="C1" s="193" t="s">
        <v>110</v>
      </c>
      <c r="D1" s="193" t="s">
        <v>111</v>
      </c>
      <c r="E1" s="193" t="s">
        <v>112</v>
      </c>
      <c r="F1" s="193" t="s">
        <v>113</v>
      </c>
      <c r="G1" s="193" t="s">
        <v>114</v>
      </c>
      <c r="H1" s="193" t="s">
        <v>115</v>
      </c>
      <c r="I1" s="193" t="s">
        <v>1769</v>
      </c>
      <c r="J1" s="192" t="s">
        <v>116</v>
      </c>
    </row>
    <row r="2" spans="1:10" ht="89.25" hidden="1" x14ac:dyDescent="0.25">
      <c r="A2" s="174" t="s">
        <v>1817</v>
      </c>
      <c r="B2" s="69" t="s">
        <v>117</v>
      </c>
      <c r="C2" s="173" t="s">
        <v>118</v>
      </c>
      <c r="D2" s="172" t="s">
        <v>119</v>
      </c>
      <c r="E2" s="69" t="s">
        <v>120</v>
      </c>
      <c r="F2" s="171" t="s">
        <v>33</v>
      </c>
      <c r="G2" s="170" t="s">
        <v>1828</v>
      </c>
      <c r="H2" s="180" t="s">
        <v>34</v>
      </c>
      <c r="I2" s="168">
        <v>1</v>
      </c>
      <c r="J2" s="191" t="s">
        <v>1786</v>
      </c>
    </row>
    <row r="3" spans="1:10" ht="76.5" hidden="1" x14ac:dyDescent="0.25">
      <c r="A3" s="174" t="s">
        <v>1817</v>
      </c>
      <c r="B3" s="174" t="s">
        <v>117</v>
      </c>
      <c r="C3" s="173" t="s">
        <v>118</v>
      </c>
      <c r="D3" s="172" t="s">
        <v>119</v>
      </c>
      <c r="E3" s="69" t="s">
        <v>122</v>
      </c>
      <c r="F3" s="171" t="s">
        <v>123</v>
      </c>
      <c r="G3" s="170" t="s">
        <v>124</v>
      </c>
      <c r="H3" s="180" t="s">
        <v>125</v>
      </c>
      <c r="I3" s="168">
        <v>29</v>
      </c>
      <c r="J3" s="191" t="s">
        <v>1786</v>
      </c>
    </row>
    <row r="4" spans="1:10" ht="51" hidden="1" x14ac:dyDescent="0.25">
      <c r="A4" s="174" t="s">
        <v>1817</v>
      </c>
      <c r="B4" s="174" t="s">
        <v>117</v>
      </c>
      <c r="C4" s="173" t="s">
        <v>118</v>
      </c>
      <c r="D4" s="173" t="s">
        <v>126</v>
      </c>
      <c r="E4" s="69" t="s">
        <v>122</v>
      </c>
      <c r="F4" s="171" t="s">
        <v>127</v>
      </c>
      <c r="G4" s="170" t="s">
        <v>128</v>
      </c>
      <c r="H4" s="180" t="s">
        <v>129</v>
      </c>
      <c r="I4" s="168"/>
      <c r="J4" s="191" t="s">
        <v>1786</v>
      </c>
    </row>
    <row r="5" spans="1:10" ht="51" hidden="1" x14ac:dyDescent="0.25">
      <c r="A5" s="174" t="s">
        <v>1817</v>
      </c>
      <c r="B5" s="174" t="s">
        <v>117</v>
      </c>
      <c r="C5" s="173" t="s">
        <v>118</v>
      </c>
      <c r="D5" s="173" t="s">
        <v>126</v>
      </c>
      <c r="E5" s="69" t="s">
        <v>122</v>
      </c>
      <c r="F5" s="171" t="s">
        <v>130</v>
      </c>
      <c r="G5" s="170" t="s">
        <v>131</v>
      </c>
      <c r="H5" s="180" t="s">
        <v>132</v>
      </c>
      <c r="I5" s="168"/>
      <c r="J5" s="191" t="s">
        <v>1786</v>
      </c>
    </row>
    <row r="6" spans="1:10" ht="51" hidden="1" x14ac:dyDescent="0.25">
      <c r="A6" s="174" t="s">
        <v>1817</v>
      </c>
      <c r="B6" s="174" t="s">
        <v>117</v>
      </c>
      <c r="C6" s="173" t="s">
        <v>118</v>
      </c>
      <c r="D6" s="173" t="s">
        <v>126</v>
      </c>
      <c r="E6" s="69" t="s">
        <v>122</v>
      </c>
      <c r="F6" s="171" t="s">
        <v>133</v>
      </c>
      <c r="G6" s="170" t="s">
        <v>134</v>
      </c>
      <c r="H6" s="180" t="s">
        <v>132</v>
      </c>
      <c r="I6" s="168"/>
      <c r="J6" s="191" t="s">
        <v>1786</v>
      </c>
    </row>
    <row r="7" spans="1:10" ht="63.75" hidden="1" x14ac:dyDescent="0.25">
      <c r="A7" s="174" t="s">
        <v>1817</v>
      </c>
      <c r="B7" s="174" t="s">
        <v>117</v>
      </c>
      <c r="C7" s="173" t="s">
        <v>118</v>
      </c>
      <c r="D7" s="172" t="s">
        <v>135</v>
      </c>
      <c r="E7" s="69" t="s">
        <v>120</v>
      </c>
      <c r="F7" s="171" t="s">
        <v>136</v>
      </c>
      <c r="G7" s="170" t="s">
        <v>137</v>
      </c>
      <c r="H7" s="180" t="s">
        <v>138</v>
      </c>
      <c r="I7" s="168">
        <v>1</v>
      </c>
      <c r="J7" s="191" t="s">
        <v>1786</v>
      </c>
    </row>
    <row r="8" spans="1:10" ht="51" hidden="1" x14ac:dyDescent="0.25">
      <c r="A8" s="174" t="s">
        <v>1817</v>
      </c>
      <c r="B8" s="174" t="s">
        <v>117</v>
      </c>
      <c r="C8" s="173" t="s">
        <v>118</v>
      </c>
      <c r="D8" s="172" t="s">
        <v>135</v>
      </c>
      <c r="E8" s="69" t="s">
        <v>139</v>
      </c>
      <c r="F8" s="171" t="s">
        <v>140</v>
      </c>
      <c r="G8" s="170" t="s">
        <v>141</v>
      </c>
      <c r="H8" s="180" t="s">
        <v>142</v>
      </c>
      <c r="I8" s="168">
        <v>2</v>
      </c>
      <c r="J8" s="191" t="s">
        <v>1786</v>
      </c>
    </row>
    <row r="9" spans="1:10" ht="63.75" hidden="1" x14ac:dyDescent="0.25">
      <c r="A9" s="174" t="s">
        <v>1817</v>
      </c>
      <c r="B9" s="174" t="s">
        <v>117</v>
      </c>
      <c r="C9" s="173" t="s">
        <v>118</v>
      </c>
      <c r="D9" s="172" t="s">
        <v>135</v>
      </c>
      <c r="E9" s="69" t="s">
        <v>120</v>
      </c>
      <c r="F9" s="171" t="s">
        <v>143</v>
      </c>
      <c r="G9" s="170" t="s">
        <v>144</v>
      </c>
      <c r="H9" s="180" t="s">
        <v>145</v>
      </c>
      <c r="I9" s="168">
        <v>2</v>
      </c>
      <c r="J9" s="191" t="s">
        <v>1786</v>
      </c>
    </row>
    <row r="10" spans="1:10" ht="63.75" hidden="1" x14ac:dyDescent="0.25">
      <c r="A10" s="174" t="s">
        <v>1817</v>
      </c>
      <c r="B10" s="174" t="s">
        <v>117</v>
      </c>
      <c r="C10" s="173" t="s">
        <v>118</v>
      </c>
      <c r="D10" s="172" t="s">
        <v>135</v>
      </c>
      <c r="E10" s="69" t="s">
        <v>120</v>
      </c>
      <c r="F10" s="171" t="s">
        <v>146</v>
      </c>
      <c r="G10" s="170" t="s">
        <v>147</v>
      </c>
      <c r="H10" s="180" t="s">
        <v>148</v>
      </c>
      <c r="I10" s="168"/>
      <c r="J10" s="191" t="s">
        <v>1786</v>
      </c>
    </row>
    <row r="11" spans="1:10" ht="51" hidden="1" x14ac:dyDescent="0.25">
      <c r="A11" s="174" t="s">
        <v>1817</v>
      </c>
      <c r="B11" s="174" t="s">
        <v>117</v>
      </c>
      <c r="C11" s="173" t="s">
        <v>118</v>
      </c>
      <c r="D11" s="172" t="s">
        <v>135</v>
      </c>
      <c r="E11" s="69" t="s">
        <v>122</v>
      </c>
      <c r="F11" s="171" t="s">
        <v>149</v>
      </c>
      <c r="G11" s="170" t="s">
        <v>150</v>
      </c>
      <c r="H11" s="180" t="s">
        <v>132</v>
      </c>
      <c r="I11" s="168"/>
      <c r="J11" s="191" t="s">
        <v>1786</v>
      </c>
    </row>
    <row r="12" spans="1:10" ht="51" hidden="1" x14ac:dyDescent="0.25">
      <c r="A12" s="174" t="s">
        <v>1817</v>
      </c>
      <c r="B12" s="174" t="s">
        <v>117</v>
      </c>
      <c r="C12" s="173" t="s">
        <v>118</v>
      </c>
      <c r="D12" s="172" t="s">
        <v>135</v>
      </c>
      <c r="E12" s="69" t="s">
        <v>122</v>
      </c>
      <c r="F12" s="171" t="s">
        <v>151</v>
      </c>
      <c r="G12" s="170" t="s">
        <v>152</v>
      </c>
      <c r="H12" s="180" t="s">
        <v>153</v>
      </c>
      <c r="I12" s="168"/>
      <c r="J12" s="191" t="s">
        <v>1786</v>
      </c>
    </row>
    <row r="13" spans="1:10" ht="51" hidden="1" x14ac:dyDescent="0.25">
      <c r="A13" s="174" t="s">
        <v>1817</v>
      </c>
      <c r="B13" s="174" t="s">
        <v>117</v>
      </c>
      <c r="C13" s="173" t="s">
        <v>118</v>
      </c>
      <c r="D13" s="172" t="s">
        <v>135</v>
      </c>
      <c r="E13" s="69" t="s">
        <v>122</v>
      </c>
      <c r="F13" s="171" t="s">
        <v>154</v>
      </c>
      <c r="G13" s="170" t="s">
        <v>155</v>
      </c>
      <c r="H13" s="180" t="s">
        <v>156</v>
      </c>
      <c r="I13" s="168"/>
      <c r="J13" s="167" t="s">
        <v>1786</v>
      </c>
    </row>
    <row r="14" spans="1:10" ht="63.75" hidden="1" x14ac:dyDescent="0.25">
      <c r="A14" s="174" t="s">
        <v>1817</v>
      </c>
      <c r="B14" s="174" t="s">
        <v>117</v>
      </c>
      <c r="C14" s="173" t="s">
        <v>118</v>
      </c>
      <c r="D14" s="172" t="s">
        <v>135</v>
      </c>
      <c r="E14" s="69" t="s">
        <v>120</v>
      </c>
      <c r="F14" s="171" t="s">
        <v>157</v>
      </c>
      <c r="G14" s="170" t="s">
        <v>158</v>
      </c>
      <c r="H14" s="180" t="s">
        <v>159</v>
      </c>
      <c r="I14" s="169"/>
      <c r="J14" s="167" t="s">
        <v>1786</v>
      </c>
    </row>
    <row r="15" spans="1:10" ht="51" hidden="1" x14ac:dyDescent="0.25">
      <c r="A15" s="174" t="s">
        <v>1817</v>
      </c>
      <c r="B15" s="174" t="s">
        <v>117</v>
      </c>
      <c r="C15" s="173" t="s">
        <v>118</v>
      </c>
      <c r="D15" s="172" t="s">
        <v>135</v>
      </c>
      <c r="E15" s="69" t="s">
        <v>139</v>
      </c>
      <c r="F15" s="171" t="s">
        <v>160</v>
      </c>
      <c r="G15" s="170" t="s">
        <v>161</v>
      </c>
      <c r="H15" s="180" t="s">
        <v>162</v>
      </c>
      <c r="I15" s="168"/>
      <c r="J15" s="167" t="s">
        <v>1786</v>
      </c>
    </row>
    <row r="16" spans="1:10" ht="63.75" hidden="1" x14ac:dyDescent="0.25">
      <c r="A16" s="174" t="s">
        <v>1817</v>
      </c>
      <c r="B16" s="174" t="s">
        <v>117</v>
      </c>
      <c r="C16" s="173" t="s">
        <v>118</v>
      </c>
      <c r="D16" s="172" t="s">
        <v>163</v>
      </c>
      <c r="E16" s="69" t="s">
        <v>139</v>
      </c>
      <c r="F16" s="171" t="s">
        <v>164</v>
      </c>
      <c r="G16" s="170" t="s">
        <v>165</v>
      </c>
      <c r="H16" s="180" t="s">
        <v>166</v>
      </c>
      <c r="I16" s="168">
        <v>1</v>
      </c>
      <c r="J16" s="167" t="s">
        <v>1786</v>
      </c>
    </row>
    <row r="17" spans="1:10" ht="51" hidden="1" x14ac:dyDescent="0.25">
      <c r="A17" s="174" t="s">
        <v>1817</v>
      </c>
      <c r="B17" s="174" t="s">
        <v>117</v>
      </c>
      <c r="C17" s="173" t="s">
        <v>118</v>
      </c>
      <c r="D17" s="172" t="s">
        <v>163</v>
      </c>
      <c r="E17" s="69" t="s">
        <v>139</v>
      </c>
      <c r="F17" s="171" t="s">
        <v>167</v>
      </c>
      <c r="G17" s="170" t="s">
        <v>168</v>
      </c>
      <c r="H17" s="180" t="s">
        <v>169</v>
      </c>
      <c r="I17" s="168">
        <v>1</v>
      </c>
      <c r="J17" s="167" t="s">
        <v>1786</v>
      </c>
    </row>
    <row r="18" spans="1:10" ht="51" hidden="1" x14ac:dyDescent="0.25">
      <c r="A18" s="174" t="s">
        <v>1817</v>
      </c>
      <c r="B18" s="174" t="s">
        <v>117</v>
      </c>
      <c r="C18" s="173" t="s">
        <v>118</v>
      </c>
      <c r="D18" s="172" t="s">
        <v>163</v>
      </c>
      <c r="E18" s="69" t="s">
        <v>122</v>
      </c>
      <c r="F18" s="171" t="s">
        <v>170</v>
      </c>
      <c r="G18" s="170" t="s">
        <v>171</v>
      </c>
      <c r="H18" s="180" t="s">
        <v>172</v>
      </c>
      <c r="I18" s="168"/>
      <c r="J18" s="167" t="s">
        <v>1786</v>
      </c>
    </row>
    <row r="19" spans="1:10" ht="51" hidden="1" x14ac:dyDescent="0.25">
      <c r="A19" s="174" t="s">
        <v>1817</v>
      </c>
      <c r="B19" s="174" t="s">
        <v>117</v>
      </c>
      <c r="C19" s="173" t="s">
        <v>118</v>
      </c>
      <c r="D19" s="172" t="s">
        <v>163</v>
      </c>
      <c r="E19" s="69" t="s">
        <v>122</v>
      </c>
      <c r="F19" s="171" t="s">
        <v>173</v>
      </c>
      <c r="G19" s="170" t="s">
        <v>174</v>
      </c>
      <c r="H19" s="180" t="s">
        <v>175</v>
      </c>
      <c r="I19" s="168"/>
      <c r="J19" s="167" t="s">
        <v>1786</v>
      </c>
    </row>
    <row r="20" spans="1:10" ht="51" hidden="1" x14ac:dyDescent="0.25">
      <c r="A20" s="174" t="s">
        <v>1817</v>
      </c>
      <c r="B20" s="174" t="s">
        <v>117</v>
      </c>
      <c r="C20" s="173" t="s">
        <v>118</v>
      </c>
      <c r="D20" s="172" t="s">
        <v>163</v>
      </c>
      <c r="E20" s="69" t="s">
        <v>139</v>
      </c>
      <c r="F20" s="171" t="s">
        <v>176</v>
      </c>
      <c r="G20" s="170" t="s">
        <v>177</v>
      </c>
      <c r="H20" s="180" t="s">
        <v>178</v>
      </c>
      <c r="I20" s="168">
        <v>0</v>
      </c>
      <c r="J20" s="175" t="s">
        <v>1788</v>
      </c>
    </row>
    <row r="21" spans="1:10" ht="63.75" hidden="1" x14ac:dyDescent="0.25">
      <c r="A21" s="174" t="s">
        <v>1817</v>
      </c>
      <c r="B21" s="174" t="s">
        <v>117</v>
      </c>
      <c r="C21" s="173" t="s">
        <v>118</v>
      </c>
      <c r="D21" s="172" t="s">
        <v>163</v>
      </c>
      <c r="E21" s="69" t="s">
        <v>139</v>
      </c>
      <c r="F21" s="171" t="s">
        <v>179</v>
      </c>
      <c r="G21" s="170" t="s">
        <v>180</v>
      </c>
      <c r="H21" s="180" t="s">
        <v>181</v>
      </c>
      <c r="I21" s="168"/>
      <c r="J21" s="167" t="s">
        <v>1786</v>
      </c>
    </row>
    <row r="22" spans="1:10" ht="51" hidden="1" x14ac:dyDescent="0.25">
      <c r="A22" s="174" t="s">
        <v>1817</v>
      </c>
      <c r="B22" s="174" t="s">
        <v>117</v>
      </c>
      <c r="C22" s="173" t="s">
        <v>118</v>
      </c>
      <c r="D22" s="172" t="s">
        <v>163</v>
      </c>
      <c r="E22" s="69" t="s">
        <v>139</v>
      </c>
      <c r="F22" s="171" t="s">
        <v>182</v>
      </c>
      <c r="G22" s="170" t="s">
        <v>183</v>
      </c>
      <c r="H22" s="180" t="s">
        <v>184</v>
      </c>
      <c r="I22" s="168"/>
      <c r="J22" s="167" t="s">
        <v>1786</v>
      </c>
    </row>
    <row r="23" spans="1:10" ht="51" hidden="1" x14ac:dyDescent="0.25">
      <c r="A23" s="174" t="s">
        <v>1817</v>
      </c>
      <c r="B23" s="174" t="s">
        <v>117</v>
      </c>
      <c r="C23" s="173" t="s">
        <v>118</v>
      </c>
      <c r="D23" s="172" t="s">
        <v>163</v>
      </c>
      <c r="E23" s="69" t="s">
        <v>122</v>
      </c>
      <c r="F23" s="171" t="s">
        <v>185</v>
      </c>
      <c r="G23" s="170" t="s">
        <v>186</v>
      </c>
      <c r="H23" s="180" t="s">
        <v>187</v>
      </c>
      <c r="I23" s="169"/>
      <c r="J23" s="167" t="s">
        <v>1788</v>
      </c>
    </row>
    <row r="24" spans="1:10" ht="51" hidden="1" x14ac:dyDescent="0.25">
      <c r="A24" s="174" t="s">
        <v>1817</v>
      </c>
      <c r="B24" s="174" t="s">
        <v>117</v>
      </c>
      <c r="C24" s="173" t="s">
        <v>118</v>
      </c>
      <c r="D24" s="172" t="s">
        <v>188</v>
      </c>
      <c r="E24" s="69" t="s">
        <v>139</v>
      </c>
      <c r="F24" s="171" t="s">
        <v>189</v>
      </c>
      <c r="G24" s="170" t="s">
        <v>190</v>
      </c>
      <c r="H24" s="180" t="s">
        <v>191</v>
      </c>
      <c r="I24" s="168">
        <v>1</v>
      </c>
      <c r="J24" s="175" t="s">
        <v>192</v>
      </c>
    </row>
    <row r="25" spans="1:10" ht="51" hidden="1" x14ac:dyDescent="0.25">
      <c r="A25" s="174" t="s">
        <v>1817</v>
      </c>
      <c r="B25" s="174" t="s">
        <v>117</v>
      </c>
      <c r="C25" s="173" t="s">
        <v>118</v>
      </c>
      <c r="D25" s="172" t="s">
        <v>188</v>
      </c>
      <c r="E25" s="69" t="s">
        <v>122</v>
      </c>
      <c r="F25" s="171" t="s">
        <v>193</v>
      </c>
      <c r="G25" s="170" t="s">
        <v>194</v>
      </c>
      <c r="H25" s="180" t="s">
        <v>172</v>
      </c>
      <c r="I25" s="168"/>
      <c r="J25" s="167" t="s">
        <v>1786</v>
      </c>
    </row>
    <row r="26" spans="1:10" ht="51" hidden="1" x14ac:dyDescent="0.25">
      <c r="A26" s="174" t="s">
        <v>1817</v>
      </c>
      <c r="B26" s="174" t="s">
        <v>117</v>
      </c>
      <c r="C26" s="173" t="s">
        <v>118</v>
      </c>
      <c r="D26" s="172" t="s">
        <v>188</v>
      </c>
      <c r="E26" s="69" t="s">
        <v>139</v>
      </c>
      <c r="F26" s="171" t="s">
        <v>195</v>
      </c>
      <c r="G26" s="170" t="s">
        <v>196</v>
      </c>
      <c r="H26" s="180" t="s">
        <v>197</v>
      </c>
      <c r="I26" s="168"/>
      <c r="J26" s="167" t="s">
        <v>1786</v>
      </c>
    </row>
    <row r="27" spans="1:10" ht="63.75" hidden="1" x14ac:dyDescent="0.25">
      <c r="A27" s="174" t="s">
        <v>1817</v>
      </c>
      <c r="B27" s="174" t="s">
        <v>117</v>
      </c>
      <c r="C27" s="173" t="s">
        <v>118</v>
      </c>
      <c r="D27" s="172" t="s">
        <v>188</v>
      </c>
      <c r="E27" s="69" t="s">
        <v>120</v>
      </c>
      <c r="F27" s="171" t="s">
        <v>198</v>
      </c>
      <c r="G27" s="170" t="s">
        <v>199</v>
      </c>
      <c r="H27" s="180" t="s">
        <v>172</v>
      </c>
      <c r="I27" s="168"/>
      <c r="J27" s="167" t="s">
        <v>1786</v>
      </c>
    </row>
    <row r="28" spans="1:10" ht="76.5" hidden="1" x14ac:dyDescent="0.25">
      <c r="A28" s="174" t="s">
        <v>1817</v>
      </c>
      <c r="B28" s="174" t="s">
        <v>117</v>
      </c>
      <c r="C28" s="173" t="s">
        <v>118</v>
      </c>
      <c r="D28" s="172" t="s">
        <v>200</v>
      </c>
      <c r="E28" s="69" t="s">
        <v>139</v>
      </c>
      <c r="F28" s="171" t="s">
        <v>201</v>
      </c>
      <c r="G28" s="170" t="s">
        <v>202</v>
      </c>
      <c r="H28" s="180" t="s">
        <v>203</v>
      </c>
      <c r="I28" s="168">
        <v>0</v>
      </c>
      <c r="J28" s="167" t="s">
        <v>1827</v>
      </c>
    </row>
    <row r="29" spans="1:10" ht="51" hidden="1" x14ac:dyDescent="0.25">
      <c r="A29" s="174" t="s">
        <v>1817</v>
      </c>
      <c r="B29" s="174" t="s">
        <v>117</v>
      </c>
      <c r="C29" s="173" t="s">
        <v>118</v>
      </c>
      <c r="D29" s="172" t="s">
        <v>200</v>
      </c>
      <c r="E29" s="69" t="s">
        <v>139</v>
      </c>
      <c r="F29" s="171" t="s">
        <v>204</v>
      </c>
      <c r="G29" s="170" t="s">
        <v>205</v>
      </c>
      <c r="H29" s="180" t="s">
        <v>206</v>
      </c>
      <c r="I29" s="168"/>
      <c r="J29" s="175" t="s">
        <v>1827</v>
      </c>
    </row>
    <row r="30" spans="1:10" ht="51" hidden="1" x14ac:dyDescent="0.25">
      <c r="A30" s="174" t="s">
        <v>1817</v>
      </c>
      <c r="B30" s="174" t="s">
        <v>117</v>
      </c>
      <c r="C30" s="173" t="s">
        <v>118</v>
      </c>
      <c r="D30" s="172" t="s">
        <v>200</v>
      </c>
      <c r="E30" s="69" t="s">
        <v>139</v>
      </c>
      <c r="F30" s="171" t="s">
        <v>207</v>
      </c>
      <c r="G30" s="170" t="s">
        <v>208</v>
      </c>
      <c r="H30" s="180" t="s">
        <v>209</v>
      </c>
      <c r="I30" s="168"/>
      <c r="J30" s="167" t="s">
        <v>1827</v>
      </c>
    </row>
    <row r="31" spans="1:10" ht="51" hidden="1" x14ac:dyDescent="0.25">
      <c r="A31" s="174" t="s">
        <v>1817</v>
      </c>
      <c r="B31" s="174" t="s">
        <v>117</v>
      </c>
      <c r="C31" s="173" t="s">
        <v>118</v>
      </c>
      <c r="D31" s="172" t="s">
        <v>200</v>
      </c>
      <c r="E31" s="69" t="s">
        <v>122</v>
      </c>
      <c r="F31" s="171" t="s">
        <v>210</v>
      </c>
      <c r="G31" s="170" t="s">
        <v>211</v>
      </c>
      <c r="H31" s="180" t="s">
        <v>212</v>
      </c>
      <c r="I31" s="168"/>
      <c r="J31" s="175" t="s">
        <v>1827</v>
      </c>
    </row>
    <row r="32" spans="1:10" ht="63.75" hidden="1" x14ac:dyDescent="0.25">
      <c r="A32" s="174" t="s">
        <v>1817</v>
      </c>
      <c r="B32" s="174" t="s">
        <v>117</v>
      </c>
      <c r="C32" s="173" t="s">
        <v>118</v>
      </c>
      <c r="D32" s="172" t="s">
        <v>200</v>
      </c>
      <c r="E32" s="69" t="s">
        <v>120</v>
      </c>
      <c r="F32" s="171" t="s">
        <v>213</v>
      </c>
      <c r="G32" s="170" t="s">
        <v>214</v>
      </c>
      <c r="H32" s="180" t="s">
        <v>215</v>
      </c>
      <c r="I32" s="168"/>
      <c r="J32" s="167" t="s">
        <v>1827</v>
      </c>
    </row>
    <row r="33" spans="1:10" ht="63.75" hidden="1" x14ac:dyDescent="0.25">
      <c r="A33" s="174" t="s">
        <v>1817</v>
      </c>
      <c r="B33" s="174" t="s">
        <v>117</v>
      </c>
      <c r="C33" s="173" t="s">
        <v>118</v>
      </c>
      <c r="D33" s="172" t="s">
        <v>200</v>
      </c>
      <c r="E33" s="69" t="s">
        <v>139</v>
      </c>
      <c r="F33" s="171" t="s">
        <v>216</v>
      </c>
      <c r="G33" s="170" t="s">
        <v>217</v>
      </c>
      <c r="H33" s="180" t="s">
        <v>218</v>
      </c>
      <c r="I33" s="168"/>
      <c r="J33" s="175" t="s">
        <v>1827</v>
      </c>
    </row>
    <row r="34" spans="1:10" ht="63.75" hidden="1" x14ac:dyDescent="0.25">
      <c r="A34" s="174" t="s">
        <v>1817</v>
      </c>
      <c r="B34" s="174" t="s">
        <v>117</v>
      </c>
      <c r="C34" s="173" t="s">
        <v>118</v>
      </c>
      <c r="D34" s="172" t="s">
        <v>219</v>
      </c>
      <c r="E34" s="69" t="s">
        <v>139</v>
      </c>
      <c r="F34" s="171" t="s">
        <v>220</v>
      </c>
      <c r="G34" s="170" t="s">
        <v>221</v>
      </c>
      <c r="H34" s="180" t="s">
        <v>222</v>
      </c>
      <c r="I34" s="168">
        <v>0</v>
      </c>
      <c r="J34" s="167" t="s">
        <v>1786</v>
      </c>
    </row>
    <row r="35" spans="1:10" ht="51" hidden="1" x14ac:dyDescent="0.25">
      <c r="A35" s="174" t="s">
        <v>1817</v>
      </c>
      <c r="B35" s="174" t="s">
        <v>117</v>
      </c>
      <c r="C35" s="173" t="s">
        <v>118</v>
      </c>
      <c r="D35" s="172" t="s">
        <v>219</v>
      </c>
      <c r="E35" s="69" t="s">
        <v>139</v>
      </c>
      <c r="F35" s="171" t="s">
        <v>223</v>
      </c>
      <c r="G35" s="170" t="s">
        <v>224</v>
      </c>
      <c r="H35" s="180" t="s">
        <v>225</v>
      </c>
      <c r="I35" s="168"/>
      <c r="J35" s="167" t="s">
        <v>1786</v>
      </c>
    </row>
    <row r="36" spans="1:10" ht="51" hidden="1" x14ac:dyDescent="0.25">
      <c r="A36" s="174" t="s">
        <v>1817</v>
      </c>
      <c r="B36" s="174" t="s">
        <v>117</v>
      </c>
      <c r="C36" s="173" t="s">
        <v>118</v>
      </c>
      <c r="D36" s="172" t="s">
        <v>226</v>
      </c>
      <c r="E36" s="69" t="s">
        <v>139</v>
      </c>
      <c r="F36" s="171" t="s">
        <v>227</v>
      </c>
      <c r="G36" s="170" t="s">
        <v>228</v>
      </c>
      <c r="H36" s="180" t="s">
        <v>229</v>
      </c>
      <c r="I36" s="168">
        <v>1</v>
      </c>
      <c r="J36" s="167" t="s">
        <v>1794</v>
      </c>
    </row>
    <row r="37" spans="1:10" ht="63.75" hidden="1" x14ac:dyDescent="0.25">
      <c r="A37" s="174" t="s">
        <v>1817</v>
      </c>
      <c r="B37" s="174" t="s">
        <v>117</v>
      </c>
      <c r="C37" s="173" t="s">
        <v>118</v>
      </c>
      <c r="D37" s="172" t="s">
        <v>226</v>
      </c>
      <c r="E37" s="69" t="s">
        <v>120</v>
      </c>
      <c r="F37" s="171" t="s">
        <v>230</v>
      </c>
      <c r="G37" s="170" t="s">
        <v>231</v>
      </c>
      <c r="H37" s="180" t="s">
        <v>232</v>
      </c>
      <c r="I37" s="168">
        <v>0</v>
      </c>
      <c r="J37" s="175" t="s">
        <v>1794</v>
      </c>
    </row>
    <row r="38" spans="1:10" ht="51" hidden="1" x14ac:dyDescent="0.25">
      <c r="A38" s="174" t="s">
        <v>1817</v>
      </c>
      <c r="B38" s="174" t="s">
        <v>117</v>
      </c>
      <c r="C38" s="173" t="s">
        <v>118</v>
      </c>
      <c r="D38" s="172" t="s">
        <v>226</v>
      </c>
      <c r="E38" s="69" t="s">
        <v>139</v>
      </c>
      <c r="F38" s="171" t="s">
        <v>233</v>
      </c>
      <c r="G38" s="170" t="s">
        <v>234</v>
      </c>
      <c r="H38" s="180" t="s">
        <v>235</v>
      </c>
      <c r="I38" s="168">
        <v>5</v>
      </c>
      <c r="J38" s="167" t="s">
        <v>1794</v>
      </c>
    </row>
    <row r="39" spans="1:10" ht="51" hidden="1" x14ac:dyDescent="0.25">
      <c r="A39" s="174" t="s">
        <v>1817</v>
      </c>
      <c r="B39" s="174" t="s">
        <v>117</v>
      </c>
      <c r="C39" s="173" t="s">
        <v>118</v>
      </c>
      <c r="D39" s="172" t="s">
        <v>226</v>
      </c>
      <c r="E39" s="69" t="s">
        <v>139</v>
      </c>
      <c r="F39" s="171" t="s">
        <v>236</v>
      </c>
      <c r="G39" s="170" t="s">
        <v>237</v>
      </c>
      <c r="H39" s="180" t="s">
        <v>238</v>
      </c>
      <c r="I39" s="168">
        <v>100</v>
      </c>
      <c r="J39" s="175" t="s">
        <v>1794</v>
      </c>
    </row>
    <row r="40" spans="1:10" ht="51" hidden="1" x14ac:dyDescent="0.25">
      <c r="A40" s="174" t="s">
        <v>1817</v>
      </c>
      <c r="B40" s="174" t="s">
        <v>117</v>
      </c>
      <c r="C40" s="173" t="s">
        <v>118</v>
      </c>
      <c r="D40" s="172" t="s">
        <v>239</v>
      </c>
      <c r="E40" s="69" t="s">
        <v>122</v>
      </c>
      <c r="F40" s="171" t="s">
        <v>240</v>
      </c>
      <c r="G40" s="170" t="s">
        <v>241</v>
      </c>
      <c r="H40" s="180" t="s">
        <v>242</v>
      </c>
      <c r="I40" s="178">
        <v>400</v>
      </c>
      <c r="J40" s="167" t="s">
        <v>1786</v>
      </c>
    </row>
    <row r="41" spans="1:10" ht="51" hidden="1" x14ac:dyDescent="0.25">
      <c r="A41" s="174" t="s">
        <v>1817</v>
      </c>
      <c r="B41" s="174" t="s">
        <v>117</v>
      </c>
      <c r="C41" s="173" t="s">
        <v>118</v>
      </c>
      <c r="D41" s="172" t="s">
        <v>239</v>
      </c>
      <c r="E41" s="69" t="s">
        <v>122</v>
      </c>
      <c r="F41" s="171" t="s">
        <v>243</v>
      </c>
      <c r="G41" s="170" t="s">
        <v>244</v>
      </c>
      <c r="H41" s="180" t="s">
        <v>245</v>
      </c>
      <c r="I41" s="178">
        <v>0</v>
      </c>
      <c r="J41" s="167" t="s">
        <v>1786</v>
      </c>
    </row>
    <row r="42" spans="1:10" ht="51" hidden="1" x14ac:dyDescent="0.25">
      <c r="A42" s="174" t="s">
        <v>1817</v>
      </c>
      <c r="B42" s="174" t="s">
        <v>117</v>
      </c>
      <c r="C42" s="173" t="s">
        <v>118</v>
      </c>
      <c r="D42" s="172" t="s">
        <v>239</v>
      </c>
      <c r="E42" s="69" t="s">
        <v>139</v>
      </c>
      <c r="F42" s="171" t="s">
        <v>246</v>
      </c>
      <c r="G42" s="170" t="s">
        <v>247</v>
      </c>
      <c r="H42" s="180" t="s">
        <v>172</v>
      </c>
      <c r="I42" s="178">
        <v>0</v>
      </c>
      <c r="J42" s="167" t="s">
        <v>1786</v>
      </c>
    </row>
    <row r="43" spans="1:10" ht="63.75" hidden="1" x14ac:dyDescent="0.25">
      <c r="A43" s="174" t="s">
        <v>1817</v>
      </c>
      <c r="B43" s="174" t="s">
        <v>117</v>
      </c>
      <c r="C43" s="173" t="s">
        <v>118</v>
      </c>
      <c r="D43" s="172" t="s">
        <v>239</v>
      </c>
      <c r="E43" s="69" t="s">
        <v>120</v>
      </c>
      <c r="F43" s="171" t="s">
        <v>248</v>
      </c>
      <c r="G43" s="170" t="s">
        <v>249</v>
      </c>
      <c r="H43" s="180" t="s">
        <v>250</v>
      </c>
      <c r="I43" s="178">
        <v>0</v>
      </c>
      <c r="J43" s="167" t="s">
        <v>1786</v>
      </c>
    </row>
    <row r="44" spans="1:10" ht="63.75" hidden="1" x14ac:dyDescent="0.25">
      <c r="A44" s="174" t="s">
        <v>1817</v>
      </c>
      <c r="B44" s="174" t="s">
        <v>117</v>
      </c>
      <c r="C44" s="173" t="s">
        <v>118</v>
      </c>
      <c r="D44" s="172" t="s">
        <v>251</v>
      </c>
      <c r="E44" s="69" t="s">
        <v>252</v>
      </c>
      <c r="F44" s="171" t="s">
        <v>253</v>
      </c>
      <c r="G44" s="170" t="s">
        <v>254</v>
      </c>
      <c r="H44" s="180" t="s">
        <v>172</v>
      </c>
      <c r="I44" s="178">
        <v>1</v>
      </c>
      <c r="J44" s="167" t="s">
        <v>1794</v>
      </c>
    </row>
    <row r="45" spans="1:10" ht="63.75" hidden="1" x14ac:dyDescent="0.25">
      <c r="A45" s="174" t="s">
        <v>1817</v>
      </c>
      <c r="B45" s="174" t="s">
        <v>117</v>
      </c>
      <c r="C45" s="173" t="s">
        <v>118</v>
      </c>
      <c r="D45" s="172" t="s">
        <v>251</v>
      </c>
      <c r="E45" s="69" t="s">
        <v>252</v>
      </c>
      <c r="F45" s="171" t="s">
        <v>255</v>
      </c>
      <c r="G45" s="170" t="s">
        <v>256</v>
      </c>
      <c r="H45" s="180" t="s">
        <v>257</v>
      </c>
      <c r="I45" s="168">
        <v>0</v>
      </c>
      <c r="J45" s="175" t="s">
        <v>1794</v>
      </c>
    </row>
    <row r="46" spans="1:10" ht="63.75" hidden="1" x14ac:dyDescent="0.25">
      <c r="A46" s="174" t="s">
        <v>1817</v>
      </c>
      <c r="B46" s="174" t="s">
        <v>117</v>
      </c>
      <c r="C46" s="173" t="s">
        <v>118</v>
      </c>
      <c r="D46" s="172" t="s">
        <v>251</v>
      </c>
      <c r="E46" s="69" t="s">
        <v>252</v>
      </c>
      <c r="F46" s="171" t="s">
        <v>258</v>
      </c>
      <c r="G46" s="170" t="s">
        <v>259</v>
      </c>
      <c r="H46" s="180" t="s">
        <v>260</v>
      </c>
      <c r="I46" s="168"/>
      <c r="J46" s="167" t="s">
        <v>1794</v>
      </c>
    </row>
    <row r="47" spans="1:10" ht="63.75" hidden="1" x14ac:dyDescent="0.25">
      <c r="A47" s="174" t="s">
        <v>1817</v>
      </c>
      <c r="B47" s="174" t="s">
        <v>117</v>
      </c>
      <c r="C47" s="173" t="s">
        <v>118</v>
      </c>
      <c r="D47" s="172" t="s">
        <v>251</v>
      </c>
      <c r="E47" s="69" t="s">
        <v>261</v>
      </c>
      <c r="F47" s="171" t="s">
        <v>262</v>
      </c>
      <c r="G47" s="170" t="s">
        <v>263</v>
      </c>
      <c r="H47" s="180" t="s">
        <v>260</v>
      </c>
      <c r="I47" s="168"/>
      <c r="J47" s="175" t="s">
        <v>1794</v>
      </c>
    </row>
    <row r="48" spans="1:10" ht="76.5" hidden="1" x14ac:dyDescent="0.25">
      <c r="A48" s="174" t="s">
        <v>1817</v>
      </c>
      <c r="B48" s="174" t="s">
        <v>117</v>
      </c>
      <c r="C48" s="173" t="s">
        <v>118</v>
      </c>
      <c r="D48" s="172" t="s">
        <v>251</v>
      </c>
      <c r="E48" s="69" t="s">
        <v>122</v>
      </c>
      <c r="F48" s="171" t="s">
        <v>264</v>
      </c>
      <c r="G48" s="170" t="s">
        <v>265</v>
      </c>
      <c r="H48" s="180" t="s">
        <v>266</v>
      </c>
      <c r="I48" s="168"/>
      <c r="J48" s="167" t="s">
        <v>1826</v>
      </c>
    </row>
    <row r="49" spans="1:10" ht="76.5" hidden="1" x14ac:dyDescent="0.25">
      <c r="A49" s="174" t="s">
        <v>1817</v>
      </c>
      <c r="B49" s="174" t="s">
        <v>117</v>
      </c>
      <c r="C49" s="173" t="s">
        <v>118</v>
      </c>
      <c r="D49" s="172" t="s">
        <v>251</v>
      </c>
      <c r="E49" s="69" t="s">
        <v>261</v>
      </c>
      <c r="F49" s="171" t="s">
        <v>267</v>
      </c>
      <c r="G49" s="170" t="s">
        <v>268</v>
      </c>
      <c r="H49" s="180" t="s">
        <v>269</v>
      </c>
      <c r="I49" s="168"/>
      <c r="J49" s="175" t="s">
        <v>1826</v>
      </c>
    </row>
    <row r="50" spans="1:10" ht="63.75" hidden="1" x14ac:dyDescent="0.25">
      <c r="A50" s="174" t="s">
        <v>1817</v>
      </c>
      <c r="B50" s="174" t="s">
        <v>117</v>
      </c>
      <c r="C50" s="173" t="s">
        <v>118</v>
      </c>
      <c r="D50" s="172" t="s">
        <v>251</v>
      </c>
      <c r="E50" s="69" t="s">
        <v>252</v>
      </c>
      <c r="F50" s="171" t="s">
        <v>270</v>
      </c>
      <c r="G50" s="170" t="s">
        <v>271</v>
      </c>
      <c r="H50" s="180" t="s">
        <v>272</v>
      </c>
      <c r="I50" s="168"/>
      <c r="J50" s="167" t="s">
        <v>1794</v>
      </c>
    </row>
    <row r="51" spans="1:10" ht="76.5" hidden="1" x14ac:dyDescent="0.25">
      <c r="A51" s="174" t="s">
        <v>1817</v>
      </c>
      <c r="B51" s="174" t="s">
        <v>117</v>
      </c>
      <c r="C51" s="173" t="s">
        <v>118</v>
      </c>
      <c r="D51" s="172" t="s">
        <v>251</v>
      </c>
      <c r="E51" s="69" t="s">
        <v>252</v>
      </c>
      <c r="F51" s="171" t="s">
        <v>273</v>
      </c>
      <c r="G51" s="170" t="s">
        <v>274</v>
      </c>
      <c r="H51" s="180" t="s">
        <v>275</v>
      </c>
      <c r="I51" s="168"/>
      <c r="J51" s="175" t="s">
        <v>1794</v>
      </c>
    </row>
    <row r="52" spans="1:10" ht="63.75" hidden="1" x14ac:dyDescent="0.25">
      <c r="A52" s="174" t="s">
        <v>1817</v>
      </c>
      <c r="B52" s="174" t="s">
        <v>117</v>
      </c>
      <c r="C52" s="173" t="s">
        <v>118</v>
      </c>
      <c r="D52" s="172" t="s">
        <v>251</v>
      </c>
      <c r="E52" s="69" t="s">
        <v>120</v>
      </c>
      <c r="F52" s="171" t="s">
        <v>276</v>
      </c>
      <c r="G52" s="170" t="s">
        <v>277</v>
      </c>
      <c r="H52" s="180" t="s">
        <v>278</v>
      </c>
      <c r="I52" s="168"/>
      <c r="J52" s="167" t="s">
        <v>1794</v>
      </c>
    </row>
    <row r="53" spans="1:10" ht="63.75" hidden="1" x14ac:dyDescent="0.25">
      <c r="A53" s="174" t="s">
        <v>1817</v>
      </c>
      <c r="B53" s="174" t="s">
        <v>117</v>
      </c>
      <c r="C53" s="173" t="s">
        <v>118</v>
      </c>
      <c r="D53" s="172" t="s">
        <v>251</v>
      </c>
      <c r="E53" s="69" t="s">
        <v>252</v>
      </c>
      <c r="F53" s="171" t="s">
        <v>279</v>
      </c>
      <c r="G53" s="170" t="s">
        <v>280</v>
      </c>
      <c r="H53" s="180" t="s">
        <v>281</v>
      </c>
      <c r="I53" s="168">
        <v>15</v>
      </c>
      <c r="J53" s="175" t="s">
        <v>1794</v>
      </c>
    </row>
    <row r="54" spans="1:10" ht="63.75" hidden="1" x14ac:dyDescent="0.25">
      <c r="A54" s="174" t="s">
        <v>1817</v>
      </c>
      <c r="B54" s="174" t="s">
        <v>117</v>
      </c>
      <c r="C54" s="173" t="s">
        <v>118</v>
      </c>
      <c r="D54" s="172" t="s">
        <v>251</v>
      </c>
      <c r="E54" s="69" t="s">
        <v>122</v>
      </c>
      <c r="F54" s="171" t="s">
        <v>282</v>
      </c>
      <c r="G54" s="170" t="s">
        <v>283</v>
      </c>
      <c r="H54" s="169" t="s">
        <v>284</v>
      </c>
      <c r="I54" s="168"/>
      <c r="J54" s="175" t="s">
        <v>1794</v>
      </c>
    </row>
    <row r="55" spans="1:10" ht="76.5" hidden="1" x14ac:dyDescent="0.25">
      <c r="A55" s="174" t="s">
        <v>1817</v>
      </c>
      <c r="B55" s="174" t="s">
        <v>117</v>
      </c>
      <c r="C55" s="173" t="s">
        <v>118</v>
      </c>
      <c r="D55" s="172" t="s">
        <v>251</v>
      </c>
      <c r="E55" s="69" t="s">
        <v>252</v>
      </c>
      <c r="F55" s="171" t="s">
        <v>285</v>
      </c>
      <c r="G55" s="170" t="s">
        <v>286</v>
      </c>
      <c r="H55" s="169" t="s">
        <v>172</v>
      </c>
      <c r="I55" s="168"/>
      <c r="J55" s="167" t="s">
        <v>1826</v>
      </c>
    </row>
    <row r="56" spans="1:10" ht="76.5" hidden="1" x14ac:dyDescent="0.25">
      <c r="A56" s="174" t="s">
        <v>1817</v>
      </c>
      <c r="B56" s="174" t="s">
        <v>117</v>
      </c>
      <c r="C56" s="173" t="s">
        <v>118</v>
      </c>
      <c r="D56" s="172" t="s">
        <v>251</v>
      </c>
      <c r="E56" s="69" t="s">
        <v>252</v>
      </c>
      <c r="F56" s="171" t="s">
        <v>287</v>
      </c>
      <c r="G56" s="170" t="s">
        <v>288</v>
      </c>
      <c r="H56" s="169" t="s">
        <v>172</v>
      </c>
      <c r="I56" s="168">
        <v>1</v>
      </c>
      <c r="J56" s="175" t="s">
        <v>1826</v>
      </c>
    </row>
    <row r="57" spans="1:10" ht="63.75" hidden="1" x14ac:dyDescent="0.25">
      <c r="A57" s="174" t="s">
        <v>1817</v>
      </c>
      <c r="B57" s="174" t="s">
        <v>117</v>
      </c>
      <c r="C57" s="173" t="s">
        <v>118</v>
      </c>
      <c r="D57" s="172" t="s">
        <v>289</v>
      </c>
      <c r="E57" s="69" t="s">
        <v>120</v>
      </c>
      <c r="F57" s="171" t="s">
        <v>290</v>
      </c>
      <c r="G57" s="170" t="s">
        <v>291</v>
      </c>
      <c r="H57" s="169" t="s">
        <v>292</v>
      </c>
      <c r="I57" s="178">
        <v>400</v>
      </c>
      <c r="J57" s="167" t="s">
        <v>1786</v>
      </c>
    </row>
    <row r="58" spans="1:10" ht="63.75" hidden="1" x14ac:dyDescent="0.25">
      <c r="A58" s="174" t="s">
        <v>1817</v>
      </c>
      <c r="B58" s="174" t="s">
        <v>117</v>
      </c>
      <c r="C58" s="173" t="s">
        <v>118</v>
      </c>
      <c r="D58" s="172" t="s">
        <v>289</v>
      </c>
      <c r="E58" s="69" t="s">
        <v>120</v>
      </c>
      <c r="F58" s="171" t="s">
        <v>293</v>
      </c>
      <c r="G58" s="170" t="s">
        <v>294</v>
      </c>
      <c r="H58" s="169" t="s">
        <v>295</v>
      </c>
      <c r="I58" s="178">
        <v>1</v>
      </c>
      <c r="J58" s="167" t="s">
        <v>1786</v>
      </c>
    </row>
    <row r="59" spans="1:10" ht="63.75" hidden="1" x14ac:dyDescent="0.25">
      <c r="A59" s="174" t="s">
        <v>1817</v>
      </c>
      <c r="B59" s="174" t="s">
        <v>117</v>
      </c>
      <c r="C59" s="173" t="s">
        <v>118</v>
      </c>
      <c r="D59" s="172" t="s">
        <v>289</v>
      </c>
      <c r="E59" s="69" t="s">
        <v>120</v>
      </c>
      <c r="F59" s="171" t="s">
        <v>296</v>
      </c>
      <c r="G59" s="170" t="s">
        <v>297</v>
      </c>
      <c r="H59" s="169" t="s">
        <v>292</v>
      </c>
      <c r="I59" s="178">
        <v>6</v>
      </c>
      <c r="J59" s="167" t="s">
        <v>1587</v>
      </c>
    </row>
    <row r="60" spans="1:10" ht="63.75" hidden="1" x14ac:dyDescent="0.25">
      <c r="A60" s="174" t="s">
        <v>1817</v>
      </c>
      <c r="B60" s="174" t="s">
        <v>117</v>
      </c>
      <c r="C60" s="173" t="s">
        <v>118</v>
      </c>
      <c r="D60" s="172" t="s">
        <v>289</v>
      </c>
      <c r="E60" s="69" t="s">
        <v>120</v>
      </c>
      <c r="F60" s="171" t="s">
        <v>299</v>
      </c>
      <c r="G60" s="170" t="s">
        <v>300</v>
      </c>
      <c r="H60" s="169" t="s">
        <v>301</v>
      </c>
      <c r="I60" s="178">
        <v>1</v>
      </c>
      <c r="J60" s="167" t="s">
        <v>1786</v>
      </c>
    </row>
    <row r="61" spans="1:10" ht="63.75" hidden="1" x14ac:dyDescent="0.25">
      <c r="A61" s="174" t="s">
        <v>1817</v>
      </c>
      <c r="B61" s="174" t="s">
        <v>117</v>
      </c>
      <c r="C61" s="173" t="s">
        <v>118</v>
      </c>
      <c r="D61" s="172" t="s">
        <v>289</v>
      </c>
      <c r="E61" s="69" t="s">
        <v>120</v>
      </c>
      <c r="F61" s="171" t="s">
        <v>302</v>
      </c>
      <c r="G61" s="170" t="s">
        <v>303</v>
      </c>
      <c r="H61" s="169" t="s">
        <v>304</v>
      </c>
      <c r="I61" s="178">
        <v>0</v>
      </c>
      <c r="J61" s="167" t="s">
        <v>1786</v>
      </c>
    </row>
    <row r="62" spans="1:10" ht="51" hidden="1" x14ac:dyDescent="0.25">
      <c r="A62" s="174" t="s">
        <v>1817</v>
      </c>
      <c r="B62" s="174" t="s">
        <v>117</v>
      </c>
      <c r="C62" s="173" t="s">
        <v>118</v>
      </c>
      <c r="D62" s="172" t="s">
        <v>289</v>
      </c>
      <c r="E62" s="69" t="s">
        <v>305</v>
      </c>
      <c r="F62" s="171" t="s">
        <v>306</v>
      </c>
      <c r="G62" s="170" t="s">
        <v>307</v>
      </c>
      <c r="H62" s="169" t="s">
        <v>308</v>
      </c>
      <c r="I62" s="178"/>
      <c r="J62" s="167" t="s">
        <v>1786</v>
      </c>
    </row>
    <row r="63" spans="1:10" ht="63.75" hidden="1" x14ac:dyDescent="0.25">
      <c r="A63" s="174" t="s">
        <v>1817</v>
      </c>
      <c r="B63" s="174" t="s">
        <v>117</v>
      </c>
      <c r="C63" s="173" t="s">
        <v>118</v>
      </c>
      <c r="D63" s="172" t="s">
        <v>289</v>
      </c>
      <c r="E63" s="69" t="s">
        <v>120</v>
      </c>
      <c r="F63" s="171" t="s">
        <v>309</v>
      </c>
      <c r="G63" s="170" t="s">
        <v>310</v>
      </c>
      <c r="H63" s="169" t="s">
        <v>311</v>
      </c>
      <c r="I63" s="178">
        <v>0</v>
      </c>
      <c r="J63" s="167" t="s">
        <v>1786</v>
      </c>
    </row>
    <row r="64" spans="1:10" ht="51" hidden="1" x14ac:dyDescent="0.25">
      <c r="A64" s="174" t="s">
        <v>1817</v>
      </c>
      <c r="B64" s="174" t="s">
        <v>117</v>
      </c>
      <c r="C64" s="173" t="s">
        <v>118</v>
      </c>
      <c r="D64" s="172" t="s">
        <v>312</v>
      </c>
      <c r="E64" s="69" t="s">
        <v>139</v>
      </c>
      <c r="F64" s="171" t="s">
        <v>313</v>
      </c>
      <c r="G64" s="170" t="s">
        <v>314</v>
      </c>
      <c r="H64" s="169" t="s">
        <v>315</v>
      </c>
      <c r="I64" s="168">
        <v>1</v>
      </c>
      <c r="J64" s="167" t="s">
        <v>1786</v>
      </c>
    </row>
    <row r="65" spans="1:10" ht="51" hidden="1" x14ac:dyDescent="0.25">
      <c r="A65" s="174" t="s">
        <v>1817</v>
      </c>
      <c r="B65" s="174" t="s">
        <v>117</v>
      </c>
      <c r="C65" s="173" t="s">
        <v>118</v>
      </c>
      <c r="D65" s="172" t="s">
        <v>312</v>
      </c>
      <c r="E65" s="69" t="s">
        <v>139</v>
      </c>
      <c r="F65" s="171" t="s">
        <v>316</v>
      </c>
      <c r="G65" s="170" t="s">
        <v>317</v>
      </c>
      <c r="H65" s="169" t="s">
        <v>318</v>
      </c>
      <c r="I65" s="168">
        <v>2</v>
      </c>
      <c r="J65" s="167" t="s">
        <v>1786</v>
      </c>
    </row>
    <row r="66" spans="1:10" ht="51" hidden="1" x14ac:dyDescent="0.25">
      <c r="A66" s="174" t="s">
        <v>1817</v>
      </c>
      <c r="B66" s="174" t="s">
        <v>117</v>
      </c>
      <c r="C66" s="173" t="s">
        <v>118</v>
      </c>
      <c r="D66" s="172" t="s">
        <v>312</v>
      </c>
      <c r="E66" s="69" t="s">
        <v>139</v>
      </c>
      <c r="F66" s="171" t="s">
        <v>319</v>
      </c>
      <c r="G66" s="170" t="s">
        <v>320</v>
      </c>
      <c r="H66" s="169" t="s">
        <v>321</v>
      </c>
      <c r="I66" s="168">
        <v>0</v>
      </c>
      <c r="J66" s="167" t="s">
        <v>1786</v>
      </c>
    </row>
    <row r="67" spans="1:10" ht="63.75" hidden="1" x14ac:dyDescent="0.25">
      <c r="A67" s="174" t="s">
        <v>1817</v>
      </c>
      <c r="B67" s="174" t="s">
        <v>117</v>
      </c>
      <c r="C67" s="173" t="s">
        <v>118</v>
      </c>
      <c r="D67" s="172" t="s">
        <v>312</v>
      </c>
      <c r="E67" s="69" t="s">
        <v>120</v>
      </c>
      <c r="F67" s="171" t="s">
        <v>322</v>
      </c>
      <c r="G67" s="170" t="s">
        <v>323</v>
      </c>
      <c r="H67" s="169" t="s">
        <v>324</v>
      </c>
      <c r="I67" s="168">
        <v>30</v>
      </c>
      <c r="J67" s="167" t="s">
        <v>1786</v>
      </c>
    </row>
    <row r="68" spans="1:10" ht="63.75" hidden="1" x14ac:dyDescent="0.25">
      <c r="A68" s="174" t="s">
        <v>1817</v>
      </c>
      <c r="B68" s="174" t="s">
        <v>117</v>
      </c>
      <c r="C68" s="173" t="s">
        <v>118</v>
      </c>
      <c r="D68" s="172" t="s">
        <v>312</v>
      </c>
      <c r="E68" s="69" t="s">
        <v>120</v>
      </c>
      <c r="F68" s="171" t="s">
        <v>325</v>
      </c>
      <c r="G68" s="170" t="s">
        <v>326</v>
      </c>
      <c r="H68" s="169" t="s">
        <v>327</v>
      </c>
      <c r="I68" s="168">
        <v>1</v>
      </c>
      <c r="J68" s="167" t="s">
        <v>1786</v>
      </c>
    </row>
    <row r="69" spans="1:10" ht="51" hidden="1" x14ac:dyDescent="0.25">
      <c r="A69" s="174" t="s">
        <v>1817</v>
      </c>
      <c r="B69" s="174" t="s">
        <v>117</v>
      </c>
      <c r="C69" s="173" t="s">
        <v>118</v>
      </c>
      <c r="D69" s="172" t="s">
        <v>312</v>
      </c>
      <c r="E69" s="69" t="s">
        <v>139</v>
      </c>
      <c r="F69" s="171" t="s">
        <v>328</v>
      </c>
      <c r="G69" s="170" t="s">
        <v>329</v>
      </c>
      <c r="H69" s="169" t="s">
        <v>330</v>
      </c>
      <c r="I69" s="168">
        <v>1</v>
      </c>
      <c r="J69" s="167" t="s">
        <v>1786</v>
      </c>
    </row>
    <row r="70" spans="1:10" ht="51" hidden="1" x14ac:dyDescent="0.25">
      <c r="A70" s="174" t="s">
        <v>1817</v>
      </c>
      <c r="B70" s="174" t="s">
        <v>117</v>
      </c>
      <c r="C70" s="173" t="s">
        <v>118</v>
      </c>
      <c r="D70" s="172" t="s">
        <v>312</v>
      </c>
      <c r="E70" s="69" t="s">
        <v>139</v>
      </c>
      <c r="F70" s="171" t="s">
        <v>331</v>
      </c>
      <c r="G70" s="170" t="s">
        <v>332</v>
      </c>
      <c r="H70" s="169" t="s">
        <v>333</v>
      </c>
      <c r="I70" s="168">
        <v>0</v>
      </c>
      <c r="J70" s="167" t="s">
        <v>1786</v>
      </c>
    </row>
    <row r="71" spans="1:10" ht="63.75" hidden="1" x14ac:dyDescent="0.25">
      <c r="A71" s="174" t="s">
        <v>1817</v>
      </c>
      <c r="B71" s="174" t="s">
        <v>117</v>
      </c>
      <c r="C71" s="173" t="s">
        <v>118</v>
      </c>
      <c r="D71" s="172" t="s">
        <v>334</v>
      </c>
      <c r="E71" s="69" t="s">
        <v>120</v>
      </c>
      <c r="F71" s="171" t="s">
        <v>335</v>
      </c>
      <c r="G71" s="170" t="s">
        <v>336</v>
      </c>
      <c r="H71" s="169" t="s">
        <v>337</v>
      </c>
      <c r="I71" s="168">
        <v>1</v>
      </c>
      <c r="J71" s="167" t="s">
        <v>1788</v>
      </c>
    </row>
    <row r="72" spans="1:10" ht="63.75" hidden="1" x14ac:dyDescent="0.25">
      <c r="A72" s="174" t="s">
        <v>1817</v>
      </c>
      <c r="B72" s="174" t="s">
        <v>117</v>
      </c>
      <c r="C72" s="173" t="s">
        <v>118</v>
      </c>
      <c r="D72" s="172" t="s">
        <v>334</v>
      </c>
      <c r="E72" s="69" t="s">
        <v>120</v>
      </c>
      <c r="F72" s="171" t="s">
        <v>338</v>
      </c>
      <c r="G72" s="170" t="s">
        <v>339</v>
      </c>
      <c r="H72" s="169" t="s">
        <v>340</v>
      </c>
      <c r="I72" s="168">
        <v>29</v>
      </c>
      <c r="J72" s="175" t="s">
        <v>1788</v>
      </c>
    </row>
    <row r="73" spans="1:10" ht="63.75" hidden="1" x14ac:dyDescent="0.25">
      <c r="A73" s="174" t="s">
        <v>1817</v>
      </c>
      <c r="B73" s="174" t="s">
        <v>117</v>
      </c>
      <c r="C73" s="173" t="s">
        <v>118</v>
      </c>
      <c r="D73" s="169" t="s">
        <v>341</v>
      </c>
      <c r="E73" s="69" t="s">
        <v>120</v>
      </c>
      <c r="F73" s="171" t="s">
        <v>342</v>
      </c>
      <c r="G73" s="170" t="s">
        <v>343</v>
      </c>
      <c r="H73" s="169" t="s">
        <v>344</v>
      </c>
      <c r="I73" s="168">
        <v>0</v>
      </c>
      <c r="J73" s="167" t="s">
        <v>1786</v>
      </c>
    </row>
    <row r="74" spans="1:10" ht="51" hidden="1" x14ac:dyDescent="0.25">
      <c r="A74" s="174" t="s">
        <v>1817</v>
      </c>
      <c r="B74" s="69" t="s">
        <v>117</v>
      </c>
      <c r="C74" s="173" t="s">
        <v>345</v>
      </c>
      <c r="D74" s="172" t="s">
        <v>346</v>
      </c>
      <c r="E74" s="69" t="s">
        <v>122</v>
      </c>
      <c r="F74" s="171" t="s">
        <v>347</v>
      </c>
      <c r="G74" s="170" t="s">
        <v>348</v>
      </c>
      <c r="H74" s="169" t="s">
        <v>349</v>
      </c>
      <c r="I74" s="168">
        <v>8000</v>
      </c>
      <c r="J74" s="175" t="s">
        <v>350</v>
      </c>
    </row>
    <row r="75" spans="1:10" ht="63.75" hidden="1" x14ac:dyDescent="0.25">
      <c r="A75" s="174" t="s">
        <v>1817</v>
      </c>
      <c r="B75" s="174" t="s">
        <v>117</v>
      </c>
      <c r="C75" s="173" t="s">
        <v>345</v>
      </c>
      <c r="D75" s="172" t="s">
        <v>346</v>
      </c>
      <c r="E75" s="69" t="s">
        <v>120</v>
      </c>
      <c r="F75" s="171" t="s">
        <v>351</v>
      </c>
      <c r="G75" s="170" t="s">
        <v>352</v>
      </c>
      <c r="H75" s="169" t="s">
        <v>353</v>
      </c>
      <c r="I75" s="168">
        <v>2000</v>
      </c>
      <c r="J75" s="167" t="s">
        <v>350</v>
      </c>
    </row>
    <row r="76" spans="1:10" ht="63.75" hidden="1" x14ac:dyDescent="0.25">
      <c r="A76" s="174" t="s">
        <v>1817</v>
      </c>
      <c r="B76" s="174" t="s">
        <v>117</v>
      </c>
      <c r="C76" s="173" t="s">
        <v>345</v>
      </c>
      <c r="D76" s="172" t="s">
        <v>346</v>
      </c>
      <c r="E76" s="69" t="s">
        <v>120</v>
      </c>
      <c r="F76" s="171" t="s">
        <v>354</v>
      </c>
      <c r="G76" s="170" t="s">
        <v>355</v>
      </c>
      <c r="H76" s="169" t="s">
        <v>356</v>
      </c>
      <c r="I76" s="168">
        <v>0</v>
      </c>
      <c r="J76" s="175" t="s">
        <v>350</v>
      </c>
    </row>
    <row r="77" spans="1:10" ht="51" hidden="1" x14ac:dyDescent="0.25">
      <c r="A77" s="174" t="s">
        <v>1817</v>
      </c>
      <c r="B77" s="174" t="s">
        <v>117</v>
      </c>
      <c r="C77" s="173" t="s">
        <v>345</v>
      </c>
      <c r="D77" s="172" t="s">
        <v>357</v>
      </c>
      <c r="E77" s="69" t="s">
        <v>305</v>
      </c>
      <c r="F77" s="171" t="s">
        <v>358</v>
      </c>
      <c r="G77" s="170" t="s">
        <v>359</v>
      </c>
      <c r="H77" s="169" t="s">
        <v>360</v>
      </c>
      <c r="I77" s="168">
        <v>600</v>
      </c>
      <c r="J77" s="167" t="s">
        <v>350</v>
      </c>
    </row>
    <row r="78" spans="1:10" ht="51" hidden="1" x14ac:dyDescent="0.25">
      <c r="A78" s="174" t="s">
        <v>1817</v>
      </c>
      <c r="B78" s="174" t="s">
        <v>117</v>
      </c>
      <c r="C78" s="173" t="s">
        <v>345</v>
      </c>
      <c r="D78" s="172" t="s">
        <v>357</v>
      </c>
      <c r="E78" s="69" t="s">
        <v>305</v>
      </c>
      <c r="F78" s="171" t="s">
        <v>361</v>
      </c>
      <c r="G78" s="170" t="s">
        <v>362</v>
      </c>
      <c r="H78" s="169" t="s">
        <v>363</v>
      </c>
      <c r="I78" s="168"/>
      <c r="J78" s="175" t="s">
        <v>350</v>
      </c>
    </row>
    <row r="79" spans="1:10" ht="102" hidden="1" x14ac:dyDescent="0.25">
      <c r="A79" s="174" t="s">
        <v>1817</v>
      </c>
      <c r="B79" s="174" t="s">
        <v>117</v>
      </c>
      <c r="C79" s="173" t="s">
        <v>345</v>
      </c>
      <c r="D79" s="172" t="s">
        <v>357</v>
      </c>
      <c r="E79" s="69" t="s">
        <v>305</v>
      </c>
      <c r="F79" s="171" t="s">
        <v>364</v>
      </c>
      <c r="G79" s="170" t="s">
        <v>365</v>
      </c>
      <c r="H79" s="169" t="s">
        <v>366</v>
      </c>
      <c r="I79" s="168">
        <v>2000</v>
      </c>
      <c r="J79" s="167" t="s">
        <v>350</v>
      </c>
    </row>
    <row r="80" spans="1:10" ht="63.75" hidden="1" x14ac:dyDescent="0.25">
      <c r="A80" s="174" t="s">
        <v>1817</v>
      </c>
      <c r="B80" s="174" t="s">
        <v>117</v>
      </c>
      <c r="C80" s="173" t="s">
        <v>345</v>
      </c>
      <c r="D80" s="172" t="s">
        <v>357</v>
      </c>
      <c r="E80" s="69" t="s">
        <v>305</v>
      </c>
      <c r="F80" s="171" t="s">
        <v>367</v>
      </c>
      <c r="G80" s="170" t="s">
        <v>368</v>
      </c>
      <c r="H80" s="169" t="s">
        <v>369</v>
      </c>
      <c r="I80" s="169"/>
      <c r="J80" s="175" t="s">
        <v>350</v>
      </c>
    </row>
    <row r="81" spans="1:10" ht="63.75" hidden="1" x14ac:dyDescent="0.25">
      <c r="A81" s="174" t="s">
        <v>1817</v>
      </c>
      <c r="B81" s="174" t="s">
        <v>117</v>
      </c>
      <c r="C81" s="173" t="s">
        <v>345</v>
      </c>
      <c r="D81" s="172" t="s">
        <v>357</v>
      </c>
      <c r="E81" s="69" t="s">
        <v>305</v>
      </c>
      <c r="F81" s="171" t="s">
        <v>370</v>
      </c>
      <c r="G81" s="170" t="s">
        <v>371</v>
      </c>
      <c r="H81" s="169" t="s">
        <v>372</v>
      </c>
      <c r="I81" s="168"/>
      <c r="J81" s="167" t="s">
        <v>350</v>
      </c>
    </row>
    <row r="82" spans="1:10" ht="63.75" hidden="1" x14ac:dyDescent="0.25">
      <c r="A82" s="174" t="s">
        <v>1817</v>
      </c>
      <c r="B82" s="174" t="s">
        <v>117</v>
      </c>
      <c r="C82" s="173" t="s">
        <v>345</v>
      </c>
      <c r="D82" s="172" t="s">
        <v>357</v>
      </c>
      <c r="E82" s="69" t="s">
        <v>305</v>
      </c>
      <c r="F82" s="171" t="s">
        <v>373</v>
      </c>
      <c r="G82" s="170" t="s">
        <v>374</v>
      </c>
      <c r="H82" s="169" t="s">
        <v>375</v>
      </c>
      <c r="I82" s="168">
        <v>5000</v>
      </c>
      <c r="J82" s="175" t="s">
        <v>350</v>
      </c>
    </row>
    <row r="83" spans="1:10" ht="63.75" hidden="1" x14ac:dyDescent="0.25">
      <c r="A83" s="174" t="s">
        <v>1817</v>
      </c>
      <c r="B83" s="174" t="s">
        <v>117</v>
      </c>
      <c r="C83" s="173" t="s">
        <v>345</v>
      </c>
      <c r="D83" s="172" t="s">
        <v>357</v>
      </c>
      <c r="E83" s="69" t="s">
        <v>120</v>
      </c>
      <c r="F83" s="171" t="s">
        <v>376</v>
      </c>
      <c r="G83" s="170" t="s">
        <v>377</v>
      </c>
      <c r="H83" s="169" t="s">
        <v>378</v>
      </c>
      <c r="I83" s="169"/>
      <c r="J83" s="167" t="s">
        <v>1825</v>
      </c>
    </row>
    <row r="84" spans="1:10" ht="63.75" hidden="1" x14ac:dyDescent="0.25">
      <c r="A84" s="174" t="s">
        <v>1817</v>
      </c>
      <c r="B84" s="174" t="s">
        <v>117</v>
      </c>
      <c r="C84" s="173" t="s">
        <v>379</v>
      </c>
      <c r="D84" s="172" t="s">
        <v>380</v>
      </c>
      <c r="E84" s="69" t="s">
        <v>120</v>
      </c>
      <c r="F84" s="171" t="s">
        <v>381</v>
      </c>
      <c r="G84" s="170" t="s">
        <v>382</v>
      </c>
      <c r="H84" s="169" t="s">
        <v>383</v>
      </c>
      <c r="I84" s="168">
        <v>0</v>
      </c>
      <c r="J84" s="175" t="s">
        <v>350</v>
      </c>
    </row>
    <row r="85" spans="1:10" ht="63.75" hidden="1" x14ac:dyDescent="0.25">
      <c r="A85" s="174" t="s">
        <v>1817</v>
      </c>
      <c r="B85" s="174" t="s">
        <v>117</v>
      </c>
      <c r="C85" s="173" t="s">
        <v>379</v>
      </c>
      <c r="D85" s="172" t="s">
        <v>380</v>
      </c>
      <c r="E85" s="69" t="s">
        <v>305</v>
      </c>
      <c r="F85" s="171" t="s">
        <v>384</v>
      </c>
      <c r="G85" s="170" t="s">
        <v>385</v>
      </c>
      <c r="H85" s="169" t="s">
        <v>386</v>
      </c>
      <c r="I85" s="168">
        <v>1</v>
      </c>
      <c r="J85" s="167" t="s">
        <v>350</v>
      </c>
    </row>
    <row r="86" spans="1:10" ht="51" hidden="1" x14ac:dyDescent="0.25">
      <c r="A86" s="174" t="s">
        <v>1817</v>
      </c>
      <c r="B86" s="174" t="s">
        <v>117</v>
      </c>
      <c r="C86" s="173" t="s">
        <v>379</v>
      </c>
      <c r="D86" s="172" t="s">
        <v>380</v>
      </c>
      <c r="E86" s="69" t="s">
        <v>305</v>
      </c>
      <c r="F86" s="171" t="s">
        <v>387</v>
      </c>
      <c r="G86" s="170" t="s">
        <v>388</v>
      </c>
      <c r="H86" s="169" t="s">
        <v>389</v>
      </c>
      <c r="I86" s="178"/>
      <c r="J86" s="175" t="s">
        <v>350</v>
      </c>
    </row>
    <row r="87" spans="1:10" ht="76.5" hidden="1" x14ac:dyDescent="0.25">
      <c r="A87" s="174" t="s">
        <v>1817</v>
      </c>
      <c r="B87" s="174" t="s">
        <v>117</v>
      </c>
      <c r="C87" s="173" t="s">
        <v>379</v>
      </c>
      <c r="D87" s="172" t="s">
        <v>380</v>
      </c>
      <c r="E87" s="69" t="s">
        <v>305</v>
      </c>
      <c r="F87" s="171" t="s">
        <v>390</v>
      </c>
      <c r="G87" s="170" t="s">
        <v>391</v>
      </c>
      <c r="H87" s="169" t="s">
        <v>392</v>
      </c>
      <c r="I87" s="168">
        <v>0</v>
      </c>
      <c r="J87" s="167" t="s">
        <v>350</v>
      </c>
    </row>
    <row r="88" spans="1:10" ht="63.75" hidden="1" x14ac:dyDescent="0.25">
      <c r="A88" s="174" t="s">
        <v>1817</v>
      </c>
      <c r="B88" s="174" t="s">
        <v>117</v>
      </c>
      <c r="C88" s="173" t="s">
        <v>379</v>
      </c>
      <c r="D88" s="172" t="s">
        <v>380</v>
      </c>
      <c r="E88" s="69" t="s">
        <v>305</v>
      </c>
      <c r="F88" s="171" t="s">
        <v>393</v>
      </c>
      <c r="G88" s="170" t="s">
        <v>394</v>
      </c>
      <c r="H88" s="169" t="s">
        <v>395</v>
      </c>
      <c r="I88" s="168">
        <v>200</v>
      </c>
      <c r="J88" s="175" t="s">
        <v>350</v>
      </c>
    </row>
    <row r="89" spans="1:10" ht="63.75" hidden="1" x14ac:dyDescent="0.25">
      <c r="A89" s="174" t="s">
        <v>1817</v>
      </c>
      <c r="B89" s="174" t="s">
        <v>117</v>
      </c>
      <c r="C89" s="173" t="s">
        <v>379</v>
      </c>
      <c r="D89" s="172" t="s">
        <v>380</v>
      </c>
      <c r="E89" s="69" t="s">
        <v>305</v>
      </c>
      <c r="F89" s="171" t="s">
        <v>396</v>
      </c>
      <c r="G89" s="170" t="s">
        <v>397</v>
      </c>
      <c r="H89" s="169" t="s">
        <v>398</v>
      </c>
      <c r="I89" s="168">
        <v>0</v>
      </c>
      <c r="J89" s="167" t="s">
        <v>350</v>
      </c>
    </row>
    <row r="90" spans="1:10" ht="63.75" hidden="1" x14ac:dyDescent="0.25">
      <c r="A90" s="174" t="s">
        <v>1817</v>
      </c>
      <c r="B90" s="174" t="s">
        <v>117</v>
      </c>
      <c r="C90" s="173" t="s">
        <v>379</v>
      </c>
      <c r="D90" s="172" t="s">
        <v>380</v>
      </c>
      <c r="E90" s="69" t="s">
        <v>139</v>
      </c>
      <c r="F90" s="171" t="s">
        <v>399</v>
      </c>
      <c r="G90" s="170" t="s">
        <v>400</v>
      </c>
      <c r="H90" s="169" t="s">
        <v>401</v>
      </c>
      <c r="I90" s="168">
        <v>1</v>
      </c>
      <c r="J90" s="175" t="s">
        <v>350</v>
      </c>
    </row>
    <row r="91" spans="1:10" ht="51" hidden="1" x14ac:dyDescent="0.25">
      <c r="A91" s="174" t="s">
        <v>1817</v>
      </c>
      <c r="B91" s="174" t="s">
        <v>117</v>
      </c>
      <c r="C91" s="173" t="s">
        <v>379</v>
      </c>
      <c r="D91" s="172" t="s">
        <v>402</v>
      </c>
      <c r="E91" s="69" t="s">
        <v>305</v>
      </c>
      <c r="F91" s="171" t="s">
        <v>403</v>
      </c>
      <c r="G91" s="170" t="s">
        <v>404</v>
      </c>
      <c r="H91" s="190" t="s">
        <v>405</v>
      </c>
      <c r="I91" s="168"/>
      <c r="J91" s="167" t="s">
        <v>350</v>
      </c>
    </row>
    <row r="92" spans="1:10" ht="51" hidden="1" x14ac:dyDescent="0.25">
      <c r="A92" s="174" t="s">
        <v>1817</v>
      </c>
      <c r="B92" s="174" t="s">
        <v>117</v>
      </c>
      <c r="C92" s="173" t="s">
        <v>379</v>
      </c>
      <c r="D92" s="172" t="s">
        <v>402</v>
      </c>
      <c r="E92" s="69" t="s">
        <v>305</v>
      </c>
      <c r="F92" s="171" t="s">
        <v>406</v>
      </c>
      <c r="G92" s="170" t="s">
        <v>407</v>
      </c>
      <c r="H92" s="190" t="s">
        <v>408</v>
      </c>
      <c r="I92" s="168">
        <v>1</v>
      </c>
      <c r="J92" s="175" t="s">
        <v>350</v>
      </c>
    </row>
    <row r="93" spans="1:10" ht="76.5" hidden="1" x14ac:dyDescent="0.25">
      <c r="A93" s="174" t="s">
        <v>1817</v>
      </c>
      <c r="B93" s="174" t="s">
        <v>117</v>
      </c>
      <c r="C93" s="173" t="s">
        <v>379</v>
      </c>
      <c r="D93" s="172" t="s">
        <v>402</v>
      </c>
      <c r="E93" s="69" t="s">
        <v>305</v>
      </c>
      <c r="F93" s="171" t="s">
        <v>409</v>
      </c>
      <c r="G93" s="170" t="s">
        <v>410</v>
      </c>
      <c r="H93" s="190" t="s">
        <v>411</v>
      </c>
      <c r="I93" s="168"/>
      <c r="J93" s="167" t="s">
        <v>350</v>
      </c>
    </row>
    <row r="94" spans="1:10" ht="63.75" hidden="1" x14ac:dyDescent="0.25">
      <c r="A94" s="174" t="s">
        <v>1817</v>
      </c>
      <c r="B94" s="174" t="s">
        <v>117</v>
      </c>
      <c r="C94" s="173" t="s">
        <v>379</v>
      </c>
      <c r="D94" s="172" t="s">
        <v>402</v>
      </c>
      <c r="E94" s="69" t="s">
        <v>305</v>
      </c>
      <c r="F94" s="171" t="s">
        <v>412</v>
      </c>
      <c r="G94" s="170" t="s">
        <v>413</v>
      </c>
      <c r="H94" s="190" t="s">
        <v>414</v>
      </c>
      <c r="I94" s="168"/>
      <c r="J94" s="175" t="s">
        <v>350</v>
      </c>
    </row>
    <row r="95" spans="1:10" ht="63.75" hidden="1" x14ac:dyDescent="0.25">
      <c r="A95" s="174" t="s">
        <v>1817</v>
      </c>
      <c r="B95" s="174" t="s">
        <v>117</v>
      </c>
      <c r="C95" s="173" t="s">
        <v>379</v>
      </c>
      <c r="D95" s="172" t="s">
        <v>402</v>
      </c>
      <c r="E95" s="69" t="s">
        <v>305</v>
      </c>
      <c r="F95" s="171" t="s">
        <v>415</v>
      </c>
      <c r="G95" s="170" t="s">
        <v>416</v>
      </c>
      <c r="H95" s="190" t="s">
        <v>417</v>
      </c>
      <c r="I95" s="169"/>
      <c r="J95" s="167" t="s">
        <v>350</v>
      </c>
    </row>
    <row r="96" spans="1:10" ht="89.25" hidden="1" x14ac:dyDescent="0.25">
      <c r="A96" s="174" t="s">
        <v>1817</v>
      </c>
      <c r="B96" s="174" t="s">
        <v>117</v>
      </c>
      <c r="C96" s="173" t="s">
        <v>379</v>
      </c>
      <c r="D96" s="172" t="s">
        <v>402</v>
      </c>
      <c r="E96" s="69" t="s">
        <v>305</v>
      </c>
      <c r="F96" s="171" t="s">
        <v>418</v>
      </c>
      <c r="G96" s="170" t="s">
        <v>419</v>
      </c>
      <c r="H96" s="169" t="s">
        <v>1824</v>
      </c>
      <c r="I96" s="169"/>
      <c r="J96" s="175" t="s">
        <v>350</v>
      </c>
    </row>
    <row r="97" spans="1:10" ht="63.75" hidden="1" x14ac:dyDescent="0.25">
      <c r="A97" s="174" t="s">
        <v>1817</v>
      </c>
      <c r="B97" s="174" t="s">
        <v>117</v>
      </c>
      <c r="C97" s="173" t="s">
        <v>379</v>
      </c>
      <c r="D97" s="172" t="s">
        <v>402</v>
      </c>
      <c r="E97" s="69" t="s">
        <v>305</v>
      </c>
      <c r="F97" s="171" t="s">
        <v>420</v>
      </c>
      <c r="G97" s="170" t="s">
        <v>421</v>
      </c>
      <c r="H97" s="169" t="s">
        <v>422</v>
      </c>
      <c r="I97" s="168">
        <v>438</v>
      </c>
      <c r="J97" s="167" t="s">
        <v>350</v>
      </c>
    </row>
    <row r="98" spans="1:10" ht="114.75" hidden="1" x14ac:dyDescent="0.25">
      <c r="A98" s="174" t="s">
        <v>1817</v>
      </c>
      <c r="B98" s="174" t="s">
        <v>117</v>
      </c>
      <c r="C98" s="173" t="s">
        <v>379</v>
      </c>
      <c r="D98" s="172" t="s">
        <v>402</v>
      </c>
      <c r="E98" s="69" t="s">
        <v>305</v>
      </c>
      <c r="F98" s="171" t="s">
        <v>423</v>
      </c>
      <c r="G98" s="170" t="s">
        <v>424</v>
      </c>
      <c r="H98" s="169" t="s">
        <v>425</v>
      </c>
      <c r="I98" s="168">
        <v>10000</v>
      </c>
      <c r="J98" s="175" t="s">
        <v>426</v>
      </c>
    </row>
    <row r="99" spans="1:10" ht="76.5" hidden="1" x14ac:dyDescent="0.25">
      <c r="A99" s="174" t="s">
        <v>1817</v>
      </c>
      <c r="B99" s="174" t="s">
        <v>117</v>
      </c>
      <c r="C99" s="173" t="s">
        <v>379</v>
      </c>
      <c r="D99" s="172" t="s">
        <v>402</v>
      </c>
      <c r="E99" s="69" t="s">
        <v>305</v>
      </c>
      <c r="F99" s="171" t="s">
        <v>427</v>
      </c>
      <c r="G99" s="170" t="s">
        <v>428</v>
      </c>
      <c r="H99" s="190" t="s">
        <v>429</v>
      </c>
      <c r="I99" s="168">
        <v>1</v>
      </c>
      <c r="J99" s="167" t="s">
        <v>1823</v>
      </c>
    </row>
    <row r="100" spans="1:10" ht="63.75" hidden="1" x14ac:dyDescent="0.25">
      <c r="A100" s="174" t="s">
        <v>1817</v>
      </c>
      <c r="B100" s="174" t="s">
        <v>117</v>
      </c>
      <c r="C100" s="173" t="s">
        <v>379</v>
      </c>
      <c r="D100" s="172" t="s">
        <v>402</v>
      </c>
      <c r="E100" s="69" t="s">
        <v>305</v>
      </c>
      <c r="F100" s="171" t="s">
        <v>430</v>
      </c>
      <c r="G100" s="170" t="s">
        <v>431</v>
      </c>
      <c r="H100" s="190" t="s">
        <v>432</v>
      </c>
      <c r="I100" s="168">
        <v>30000</v>
      </c>
      <c r="J100" s="175" t="s">
        <v>350</v>
      </c>
    </row>
    <row r="101" spans="1:10" ht="76.5" hidden="1" x14ac:dyDescent="0.25">
      <c r="A101" s="174" t="s">
        <v>1817</v>
      </c>
      <c r="B101" s="174" t="s">
        <v>117</v>
      </c>
      <c r="C101" s="173" t="s">
        <v>379</v>
      </c>
      <c r="D101" s="172" t="s">
        <v>402</v>
      </c>
      <c r="E101" s="69" t="s">
        <v>305</v>
      </c>
      <c r="F101" s="171" t="s">
        <v>433</v>
      </c>
      <c r="G101" s="170" t="s">
        <v>434</v>
      </c>
      <c r="H101" s="169" t="s">
        <v>435</v>
      </c>
      <c r="I101" s="168">
        <v>50</v>
      </c>
      <c r="J101" s="167" t="s">
        <v>350</v>
      </c>
    </row>
    <row r="102" spans="1:10" ht="51" hidden="1" x14ac:dyDescent="0.25">
      <c r="A102" s="174" t="s">
        <v>1817</v>
      </c>
      <c r="B102" s="174" t="s">
        <v>117</v>
      </c>
      <c r="C102" s="173" t="s">
        <v>379</v>
      </c>
      <c r="D102" s="172" t="s">
        <v>402</v>
      </c>
      <c r="E102" s="69" t="s">
        <v>305</v>
      </c>
      <c r="F102" s="171" t="s">
        <v>436</v>
      </c>
      <c r="G102" s="170" t="s">
        <v>437</v>
      </c>
      <c r="H102" s="190" t="s">
        <v>438</v>
      </c>
      <c r="I102" s="168">
        <v>10</v>
      </c>
      <c r="J102" s="175" t="s">
        <v>350</v>
      </c>
    </row>
    <row r="103" spans="1:10" ht="51" hidden="1" x14ac:dyDescent="0.25">
      <c r="A103" s="174" t="s">
        <v>1817</v>
      </c>
      <c r="B103" s="174" t="s">
        <v>117</v>
      </c>
      <c r="C103" s="173" t="s">
        <v>379</v>
      </c>
      <c r="D103" s="172" t="s">
        <v>402</v>
      </c>
      <c r="E103" s="69" t="s">
        <v>305</v>
      </c>
      <c r="F103" s="171" t="s">
        <v>439</v>
      </c>
      <c r="G103" s="170" t="s">
        <v>440</v>
      </c>
      <c r="H103" s="190" t="s">
        <v>441</v>
      </c>
      <c r="I103" s="168">
        <v>1</v>
      </c>
      <c r="J103" s="167" t="s">
        <v>350</v>
      </c>
    </row>
    <row r="104" spans="1:10" ht="51" hidden="1" x14ac:dyDescent="0.25">
      <c r="A104" s="174" t="s">
        <v>1817</v>
      </c>
      <c r="B104" s="174" t="s">
        <v>117</v>
      </c>
      <c r="C104" s="173" t="s">
        <v>379</v>
      </c>
      <c r="D104" s="172" t="s">
        <v>402</v>
      </c>
      <c r="E104" s="69" t="s">
        <v>305</v>
      </c>
      <c r="F104" s="171" t="s">
        <v>442</v>
      </c>
      <c r="G104" s="170" t="s">
        <v>443</v>
      </c>
      <c r="H104" s="190" t="s">
        <v>444</v>
      </c>
      <c r="I104" s="168">
        <v>5000</v>
      </c>
      <c r="J104" s="175" t="s">
        <v>350</v>
      </c>
    </row>
    <row r="105" spans="1:10" ht="63.75" hidden="1" x14ac:dyDescent="0.25">
      <c r="A105" s="174" t="s">
        <v>1817</v>
      </c>
      <c r="B105" s="174" t="s">
        <v>117</v>
      </c>
      <c r="C105" s="173" t="s">
        <v>379</v>
      </c>
      <c r="D105" s="172" t="s">
        <v>402</v>
      </c>
      <c r="E105" s="69" t="s">
        <v>305</v>
      </c>
      <c r="F105" s="171" t="s">
        <v>445</v>
      </c>
      <c r="G105" s="170" t="s">
        <v>446</v>
      </c>
      <c r="H105" s="190" t="s">
        <v>447</v>
      </c>
      <c r="I105" s="168">
        <v>10</v>
      </c>
      <c r="J105" s="167" t="s">
        <v>350</v>
      </c>
    </row>
    <row r="106" spans="1:10" ht="63.75" hidden="1" x14ac:dyDescent="0.25">
      <c r="A106" s="174" t="s">
        <v>1817</v>
      </c>
      <c r="B106" s="174" t="s">
        <v>117</v>
      </c>
      <c r="C106" s="173" t="s">
        <v>448</v>
      </c>
      <c r="D106" s="169" t="s">
        <v>449</v>
      </c>
      <c r="E106" s="69" t="s">
        <v>305</v>
      </c>
      <c r="F106" s="171" t="s">
        <v>450</v>
      </c>
      <c r="G106" s="170" t="s">
        <v>451</v>
      </c>
      <c r="H106" s="169" t="s">
        <v>452</v>
      </c>
      <c r="I106" s="168">
        <v>4000</v>
      </c>
      <c r="J106" s="175" t="s">
        <v>350</v>
      </c>
    </row>
    <row r="107" spans="1:10" ht="51" hidden="1" x14ac:dyDescent="0.25">
      <c r="A107" s="174" t="s">
        <v>1817</v>
      </c>
      <c r="B107" s="174" t="s">
        <v>117</v>
      </c>
      <c r="C107" s="173" t="s">
        <v>448</v>
      </c>
      <c r="D107" s="172" t="s">
        <v>453</v>
      </c>
      <c r="E107" s="69" t="s">
        <v>305</v>
      </c>
      <c r="F107" s="171" t="s">
        <v>454</v>
      </c>
      <c r="G107" s="170" t="s">
        <v>455</v>
      </c>
      <c r="H107" s="169" t="s">
        <v>456</v>
      </c>
      <c r="I107" s="168">
        <v>10310</v>
      </c>
      <c r="J107" s="167" t="s">
        <v>350</v>
      </c>
    </row>
    <row r="108" spans="1:10" ht="63.75" hidden="1" x14ac:dyDescent="0.25">
      <c r="A108" s="174" t="s">
        <v>1817</v>
      </c>
      <c r="B108" s="174" t="s">
        <v>117</v>
      </c>
      <c r="C108" s="173" t="s">
        <v>448</v>
      </c>
      <c r="D108" s="172" t="s">
        <v>453</v>
      </c>
      <c r="E108" s="69" t="s">
        <v>120</v>
      </c>
      <c r="F108" s="171" t="s">
        <v>457</v>
      </c>
      <c r="G108" s="170" t="s">
        <v>458</v>
      </c>
      <c r="H108" s="169" t="s">
        <v>459</v>
      </c>
      <c r="I108" s="168">
        <v>1</v>
      </c>
      <c r="J108" s="175" t="s">
        <v>350</v>
      </c>
    </row>
    <row r="109" spans="1:10" ht="63.75" hidden="1" x14ac:dyDescent="0.25">
      <c r="A109" s="174" t="s">
        <v>1817</v>
      </c>
      <c r="B109" s="174" t="s">
        <v>117</v>
      </c>
      <c r="C109" s="173" t="s">
        <v>448</v>
      </c>
      <c r="D109" s="172" t="s">
        <v>453</v>
      </c>
      <c r="E109" s="69" t="s">
        <v>120</v>
      </c>
      <c r="F109" s="171" t="s">
        <v>460</v>
      </c>
      <c r="G109" s="170" t="s">
        <v>461</v>
      </c>
      <c r="H109" s="169" t="s">
        <v>462</v>
      </c>
      <c r="I109" s="169"/>
      <c r="J109" s="167" t="s">
        <v>350</v>
      </c>
    </row>
    <row r="110" spans="1:10" ht="76.5" hidden="1" x14ac:dyDescent="0.25">
      <c r="A110" s="174" t="s">
        <v>1817</v>
      </c>
      <c r="B110" s="174" t="s">
        <v>117</v>
      </c>
      <c r="C110" s="173" t="s">
        <v>448</v>
      </c>
      <c r="D110" s="172" t="s">
        <v>453</v>
      </c>
      <c r="E110" s="69" t="s">
        <v>120</v>
      </c>
      <c r="F110" s="171" t="s">
        <v>463</v>
      </c>
      <c r="G110" s="170" t="s">
        <v>464</v>
      </c>
      <c r="H110" s="169" t="s">
        <v>465</v>
      </c>
      <c r="I110" s="168">
        <v>1</v>
      </c>
      <c r="J110" s="175" t="s">
        <v>350</v>
      </c>
    </row>
    <row r="111" spans="1:10" ht="63.75" hidden="1" x14ac:dyDescent="0.25">
      <c r="A111" s="174" t="s">
        <v>1817</v>
      </c>
      <c r="B111" s="174" t="s">
        <v>117</v>
      </c>
      <c r="C111" s="173" t="s">
        <v>448</v>
      </c>
      <c r="D111" s="172" t="s">
        <v>453</v>
      </c>
      <c r="E111" s="69" t="s">
        <v>120</v>
      </c>
      <c r="F111" s="171" t="s">
        <v>466</v>
      </c>
      <c r="G111" s="170" t="s">
        <v>467</v>
      </c>
      <c r="H111" s="169" t="s">
        <v>468</v>
      </c>
      <c r="I111" s="168"/>
      <c r="J111" s="167" t="s">
        <v>350</v>
      </c>
    </row>
    <row r="112" spans="1:10" ht="114.75" hidden="1" x14ac:dyDescent="0.25">
      <c r="A112" s="174" t="s">
        <v>1817</v>
      </c>
      <c r="B112" s="174" t="s">
        <v>117</v>
      </c>
      <c r="C112" s="173" t="s">
        <v>448</v>
      </c>
      <c r="D112" s="172" t="s">
        <v>453</v>
      </c>
      <c r="E112" s="69" t="s">
        <v>305</v>
      </c>
      <c r="F112" s="171" t="s">
        <v>469</v>
      </c>
      <c r="G112" s="189" t="s">
        <v>470</v>
      </c>
      <c r="H112" s="169" t="s">
        <v>471</v>
      </c>
      <c r="I112" s="168"/>
      <c r="J112" s="175" t="s">
        <v>350</v>
      </c>
    </row>
    <row r="113" spans="1:10" ht="63.75" hidden="1" x14ac:dyDescent="0.25">
      <c r="A113" s="174" t="s">
        <v>1817</v>
      </c>
      <c r="B113" s="174" t="s">
        <v>117</v>
      </c>
      <c r="C113" s="173" t="s">
        <v>448</v>
      </c>
      <c r="D113" s="172" t="s">
        <v>453</v>
      </c>
      <c r="E113" s="69" t="s">
        <v>120</v>
      </c>
      <c r="F113" s="171" t="s">
        <v>472</v>
      </c>
      <c r="G113" s="170" t="s">
        <v>473</v>
      </c>
      <c r="H113" s="169" t="s">
        <v>474</v>
      </c>
      <c r="I113" s="168"/>
      <c r="J113" s="167" t="s">
        <v>350</v>
      </c>
    </row>
    <row r="114" spans="1:10" ht="63.75" hidden="1" x14ac:dyDescent="0.25">
      <c r="A114" s="174" t="s">
        <v>1817</v>
      </c>
      <c r="B114" s="174" t="s">
        <v>117</v>
      </c>
      <c r="C114" s="173" t="s">
        <v>448</v>
      </c>
      <c r="D114" s="172" t="s">
        <v>453</v>
      </c>
      <c r="E114" s="69" t="s">
        <v>305</v>
      </c>
      <c r="F114" s="171" t="s">
        <v>475</v>
      </c>
      <c r="G114" s="170" t="s">
        <v>476</v>
      </c>
      <c r="H114" s="169" t="s">
        <v>477</v>
      </c>
      <c r="I114" s="168">
        <v>4000</v>
      </c>
      <c r="J114" s="175" t="s">
        <v>350</v>
      </c>
    </row>
    <row r="115" spans="1:10" ht="76.5" hidden="1" x14ac:dyDescent="0.25">
      <c r="A115" s="174" t="s">
        <v>1817</v>
      </c>
      <c r="B115" s="174" t="s">
        <v>117</v>
      </c>
      <c r="C115" s="173" t="s">
        <v>448</v>
      </c>
      <c r="D115" s="172" t="s">
        <v>453</v>
      </c>
      <c r="E115" s="69" t="s">
        <v>120</v>
      </c>
      <c r="F115" s="171" t="s">
        <v>478</v>
      </c>
      <c r="G115" s="170" t="s">
        <v>479</v>
      </c>
      <c r="H115" s="169" t="s">
        <v>480</v>
      </c>
      <c r="I115" s="168">
        <v>1</v>
      </c>
      <c r="J115" s="167" t="s">
        <v>350</v>
      </c>
    </row>
    <row r="116" spans="1:10" ht="51" hidden="1" x14ac:dyDescent="0.25">
      <c r="A116" s="174" t="s">
        <v>1817</v>
      </c>
      <c r="B116" s="69" t="s">
        <v>481</v>
      </c>
      <c r="C116" s="173" t="s">
        <v>482</v>
      </c>
      <c r="D116" s="172" t="s">
        <v>483</v>
      </c>
      <c r="E116" s="69" t="s">
        <v>122</v>
      </c>
      <c r="F116" s="171" t="s">
        <v>484</v>
      </c>
      <c r="G116" s="170" t="s">
        <v>485</v>
      </c>
      <c r="H116" s="169" t="s">
        <v>486</v>
      </c>
      <c r="I116" s="177">
        <v>0.99199999999999999</v>
      </c>
      <c r="J116" s="175" t="s">
        <v>1818</v>
      </c>
    </row>
    <row r="117" spans="1:10" ht="114.75" hidden="1" x14ac:dyDescent="0.25">
      <c r="A117" s="174" t="s">
        <v>1817</v>
      </c>
      <c r="B117" s="174" t="s">
        <v>481</v>
      </c>
      <c r="C117" s="173" t="s">
        <v>482</v>
      </c>
      <c r="D117" s="172" t="s">
        <v>483</v>
      </c>
      <c r="E117" s="69" t="s">
        <v>122</v>
      </c>
      <c r="F117" s="171" t="s">
        <v>488</v>
      </c>
      <c r="G117" s="170" t="s">
        <v>489</v>
      </c>
      <c r="H117" s="169" t="s">
        <v>490</v>
      </c>
      <c r="I117" s="177">
        <v>0</v>
      </c>
      <c r="J117" s="167" t="s">
        <v>1818</v>
      </c>
    </row>
    <row r="118" spans="1:10" ht="51" hidden="1" x14ac:dyDescent="0.25">
      <c r="A118" s="174" t="s">
        <v>1817</v>
      </c>
      <c r="B118" s="174" t="s">
        <v>481</v>
      </c>
      <c r="C118" s="173" t="s">
        <v>482</v>
      </c>
      <c r="D118" s="172" t="s">
        <v>483</v>
      </c>
      <c r="E118" s="69" t="s">
        <v>122</v>
      </c>
      <c r="F118" s="171" t="s">
        <v>491</v>
      </c>
      <c r="G118" s="170" t="s">
        <v>492</v>
      </c>
      <c r="H118" s="169" t="s">
        <v>493</v>
      </c>
      <c r="I118" s="186">
        <v>0.15</v>
      </c>
      <c r="J118" s="175" t="s">
        <v>1818</v>
      </c>
    </row>
    <row r="119" spans="1:10" ht="76.5" hidden="1" x14ac:dyDescent="0.25">
      <c r="A119" s="174" t="s">
        <v>1817</v>
      </c>
      <c r="B119" s="174" t="s">
        <v>481</v>
      </c>
      <c r="C119" s="173" t="s">
        <v>482</v>
      </c>
      <c r="D119" s="172" t="s">
        <v>494</v>
      </c>
      <c r="E119" s="69" t="s">
        <v>495</v>
      </c>
      <c r="F119" s="171" t="s">
        <v>496</v>
      </c>
      <c r="G119" s="170" t="s">
        <v>497</v>
      </c>
      <c r="H119" s="169" t="s">
        <v>498</v>
      </c>
      <c r="I119" s="168">
        <v>90</v>
      </c>
      <c r="J119" s="167" t="s">
        <v>487</v>
      </c>
    </row>
    <row r="120" spans="1:10" ht="51" hidden="1" x14ac:dyDescent="0.25">
      <c r="A120" s="174" t="s">
        <v>1817</v>
      </c>
      <c r="B120" s="174" t="s">
        <v>481</v>
      </c>
      <c r="C120" s="173" t="s">
        <v>482</v>
      </c>
      <c r="D120" s="172" t="s">
        <v>494</v>
      </c>
      <c r="E120" s="69" t="s">
        <v>122</v>
      </c>
      <c r="F120" s="171" t="s">
        <v>499</v>
      </c>
      <c r="G120" s="170" t="s">
        <v>500</v>
      </c>
      <c r="H120" s="169" t="s">
        <v>501</v>
      </c>
      <c r="I120" s="168">
        <v>29</v>
      </c>
      <c r="J120" s="175" t="s">
        <v>1822</v>
      </c>
    </row>
    <row r="121" spans="1:10" ht="51" hidden="1" x14ac:dyDescent="0.25">
      <c r="A121" s="174" t="s">
        <v>1817</v>
      </c>
      <c r="B121" s="174" t="s">
        <v>481</v>
      </c>
      <c r="C121" s="173" t="s">
        <v>482</v>
      </c>
      <c r="D121" s="172" t="s">
        <v>494</v>
      </c>
      <c r="E121" s="69" t="s">
        <v>502</v>
      </c>
      <c r="F121" s="171" t="s">
        <v>503</v>
      </c>
      <c r="G121" s="170" t="s">
        <v>504</v>
      </c>
      <c r="H121" s="169" t="s">
        <v>505</v>
      </c>
      <c r="I121" s="168">
        <v>320</v>
      </c>
      <c r="J121" s="167" t="s">
        <v>1821</v>
      </c>
    </row>
    <row r="122" spans="1:10" ht="89.25" hidden="1" x14ac:dyDescent="0.25">
      <c r="A122" s="174" t="s">
        <v>1817</v>
      </c>
      <c r="B122" s="174" t="s">
        <v>481</v>
      </c>
      <c r="C122" s="173" t="s">
        <v>482</v>
      </c>
      <c r="D122" s="172" t="s">
        <v>494</v>
      </c>
      <c r="E122" s="69" t="s">
        <v>120</v>
      </c>
      <c r="F122" s="171" t="s">
        <v>506</v>
      </c>
      <c r="G122" s="170" t="s">
        <v>507</v>
      </c>
      <c r="H122" s="169" t="s">
        <v>508</v>
      </c>
      <c r="I122" s="168">
        <v>29</v>
      </c>
      <c r="J122" s="175" t="s">
        <v>1820</v>
      </c>
    </row>
    <row r="123" spans="1:10" ht="51" hidden="1" x14ac:dyDescent="0.25">
      <c r="A123" s="174" t="s">
        <v>1817</v>
      </c>
      <c r="B123" s="174" t="s">
        <v>481</v>
      </c>
      <c r="C123" s="173" t="s">
        <v>482</v>
      </c>
      <c r="D123" s="172" t="s">
        <v>494</v>
      </c>
      <c r="E123" s="69" t="s">
        <v>122</v>
      </c>
      <c r="F123" s="171" t="s">
        <v>509</v>
      </c>
      <c r="G123" s="170" t="s">
        <v>510</v>
      </c>
      <c r="H123" s="169" t="s">
        <v>511</v>
      </c>
      <c r="I123" s="168">
        <v>29</v>
      </c>
      <c r="J123" s="167" t="s">
        <v>487</v>
      </c>
    </row>
    <row r="124" spans="1:10" ht="89.25" hidden="1" x14ac:dyDescent="0.25">
      <c r="A124" s="174" t="s">
        <v>1817</v>
      </c>
      <c r="B124" s="174" t="s">
        <v>481</v>
      </c>
      <c r="C124" s="173" t="s">
        <v>482</v>
      </c>
      <c r="D124" s="172" t="s">
        <v>494</v>
      </c>
      <c r="E124" s="69" t="s">
        <v>122</v>
      </c>
      <c r="F124" s="171" t="s">
        <v>512</v>
      </c>
      <c r="G124" s="170" t="s">
        <v>513</v>
      </c>
      <c r="H124" s="169" t="s">
        <v>514</v>
      </c>
      <c r="I124" s="168"/>
      <c r="J124" s="175" t="s">
        <v>487</v>
      </c>
    </row>
    <row r="125" spans="1:10" ht="63.75" hidden="1" x14ac:dyDescent="0.25">
      <c r="A125" s="174" t="s">
        <v>1817</v>
      </c>
      <c r="B125" s="174" t="s">
        <v>481</v>
      </c>
      <c r="C125" s="173" t="s">
        <v>482</v>
      </c>
      <c r="D125" s="172" t="s">
        <v>494</v>
      </c>
      <c r="E125" s="69" t="s">
        <v>120</v>
      </c>
      <c r="F125" s="171" t="s">
        <v>515</v>
      </c>
      <c r="G125" s="170" t="s">
        <v>516</v>
      </c>
      <c r="H125" s="169" t="s">
        <v>517</v>
      </c>
      <c r="I125" s="188">
        <v>0.25</v>
      </c>
      <c r="J125" s="167" t="s">
        <v>487</v>
      </c>
    </row>
    <row r="126" spans="1:10" ht="51" hidden="1" x14ac:dyDescent="0.25">
      <c r="A126" s="174" t="s">
        <v>1817</v>
      </c>
      <c r="B126" s="174" t="s">
        <v>481</v>
      </c>
      <c r="C126" s="173" t="s">
        <v>482</v>
      </c>
      <c r="D126" s="172" t="s">
        <v>494</v>
      </c>
      <c r="E126" s="69" t="s">
        <v>495</v>
      </c>
      <c r="F126" s="171" t="s">
        <v>518</v>
      </c>
      <c r="G126" s="170" t="s">
        <v>519</v>
      </c>
      <c r="H126" s="169" t="s">
        <v>520</v>
      </c>
      <c r="I126" s="187">
        <v>0.95</v>
      </c>
      <c r="J126" s="175" t="s">
        <v>487</v>
      </c>
    </row>
    <row r="127" spans="1:10" ht="51" hidden="1" x14ac:dyDescent="0.25">
      <c r="A127" s="174" t="s">
        <v>1817</v>
      </c>
      <c r="B127" s="174" t="s">
        <v>481</v>
      </c>
      <c r="C127" s="173" t="s">
        <v>482</v>
      </c>
      <c r="D127" s="172" t="s">
        <v>494</v>
      </c>
      <c r="E127" s="69" t="s">
        <v>122</v>
      </c>
      <c r="F127" s="171" t="s">
        <v>521</v>
      </c>
      <c r="G127" s="170" t="s">
        <v>522</v>
      </c>
      <c r="H127" s="169" t="s">
        <v>523</v>
      </c>
      <c r="I127" s="187">
        <v>95</v>
      </c>
      <c r="J127" s="167" t="s">
        <v>487</v>
      </c>
    </row>
    <row r="128" spans="1:10" ht="76.5" hidden="1" x14ac:dyDescent="0.25">
      <c r="A128" s="174" t="s">
        <v>1817</v>
      </c>
      <c r="B128" s="174" t="s">
        <v>481</v>
      </c>
      <c r="C128" s="173" t="s">
        <v>482</v>
      </c>
      <c r="D128" s="172" t="s">
        <v>494</v>
      </c>
      <c r="E128" s="69" t="s">
        <v>120</v>
      </c>
      <c r="F128" s="171" t="s">
        <v>524</v>
      </c>
      <c r="G128" s="170" t="s">
        <v>525</v>
      </c>
      <c r="H128" s="169" t="s">
        <v>526</v>
      </c>
      <c r="I128" s="187">
        <v>100</v>
      </c>
      <c r="J128" s="175" t="s">
        <v>487</v>
      </c>
    </row>
    <row r="129" spans="1:10" ht="102" hidden="1" x14ac:dyDescent="0.25">
      <c r="A129" s="174" t="s">
        <v>1817</v>
      </c>
      <c r="B129" s="174" t="s">
        <v>481</v>
      </c>
      <c r="C129" s="173" t="s">
        <v>482</v>
      </c>
      <c r="D129" s="172" t="s">
        <v>494</v>
      </c>
      <c r="E129" s="69" t="s">
        <v>120</v>
      </c>
      <c r="F129" s="171" t="s">
        <v>527</v>
      </c>
      <c r="G129" s="170" t="s">
        <v>528</v>
      </c>
      <c r="H129" s="169" t="s">
        <v>529</v>
      </c>
      <c r="I129" s="187"/>
      <c r="J129" s="167" t="s">
        <v>487</v>
      </c>
    </row>
    <row r="130" spans="1:10" ht="102" hidden="1" x14ac:dyDescent="0.25">
      <c r="A130" s="174" t="s">
        <v>1817</v>
      </c>
      <c r="B130" s="174" t="s">
        <v>481</v>
      </c>
      <c r="C130" s="173" t="s">
        <v>482</v>
      </c>
      <c r="D130" s="172" t="s">
        <v>494</v>
      </c>
      <c r="E130" s="69" t="s">
        <v>495</v>
      </c>
      <c r="F130" s="171" t="s">
        <v>530</v>
      </c>
      <c r="G130" s="170" t="s">
        <v>531</v>
      </c>
      <c r="H130" s="169" t="s">
        <v>532</v>
      </c>
      <c r="I130" s="168">
        <v>29</v>
      </c>
      <c r="J130" s="175" t="s">
        <v>487</v>
      </c>
    </row>
    <row r="131" spans="1:10" ht="76.5" hidden="1" x14ac:dyDescent="0.25">
      <c r="A131" s="174" t="s">
        <v>1817</v>
      </c>
      <c r="B131" s="174" t="s">
        <v>481</v>
      </c>
      <c r="C131" s="173" t="s">
        <v>482</v>
      </c>
      <c r="D131" s="172" t="s">
        <v>494</v>
      </c>
      <c r="E131" s="69" t="s">
        <v>495</v>
      </c>
      <c r="F131" s="171" t="s">
        <v>533</v>
      </c>
      <c r="G131" s="170" t="s">
        <v>534</v>
      </c>
      <c r="H131" s="169" t="s">
        <v>535</v>
      </c>
      <c r="I131" s="168">
        <v>29</v>
      </c>
      <c r="J131" s="167" t="s">
        <v>487</v>
      </c>
    </row>
    <row r="132" spans="1:10" ht="89.25" hidden="1" x14ac:dyDescent="0.25">
      <c r="A132" s="69" t="s">
        <v>1817</v>
      </c>
      <c r="B132" s="69" t="s">
        <v>481</v>
      </c>
      <c r="C132" s="173" t="s">
        <v>482</v>
      </c>
      <c r="D132" s="172" t="s">
        <v>494</v>
      </c>
      <c r="E132" s="69" t="s">
        <v>495</v>
      </c>
      <c r="F132" s="171" t="s">
        <v>536</v>
      </c>
      <c r="G132" s="170" t="s">
        <v>537</v>
      </c>
      <c r="H132" s="169" t="s">
        <v>538</v>
      </c>
      <c r="I132" s="168">
        <v>6</v>
      </c>
      <c r="J132" s="175" t="s">
        <v>487</v>
      </c>
    </row>
    <row r="133" spans="1:10" ht="76.5" hidden="1" x14ac:dyDescent="0.25">
      <c r="A133" s="174" t="s">
        <v>1817</v>
      </c>
      <c r="B133" s="174" t="s">
        <v>481</v>
      </c>
      <c r="C133" s="173" t="s">
        <v>482</v>
      </c>
      <c r="D133" s="172" t="s">
        <v>494</v>
      </c>
      <c r="E133" s="69" t="s">
        <v>495</v>
      </c>
      <c r="F133" s="171" t="s">
        <v>539</v>
      </c>
      <c r="G133" s="170" t="s">
        <v>540</v>
      </c>
      <c r="H133" s="169" t="s">
        <v>541</v>
      </c>
      <c r="I133" s="168"/>
      <c r="J133" s="167" t="s">
        <v>487</v>
      </c>
    </row>
    <row r="134" spans="1:10" ht="51" hidden="1" x14ac:dyDescent="0.25">
      <c r="A134" s="174" t="s">
        <v>1817</v>
      </c>
      <c r="B134" s="174" t="s">
        <v>481</v>
      </c>
      <c r="C134" s="173" t="s">
        <v>482</v>
      </c>
      <c r="D134" s="172" t="s">
        <v>494</v>
      </c>
      <c r="E134" s="69" t="s">
        <v>495</v>
      </c>
      <c r="F134" s="171" t="s">
        <v>542</v>
      </c>
      <c r="G134" s="170" t="s">
        <v>543</v>
      </c>
      <c r="H134" s="169" t="s">
        <v>544</v>
      </c>
      <c r="I134" s="177">
        <v>0.7</v>
      </c>
      <c r="J134" s="175" t="s">
        <v>487</v>
      </c>
    </row>
    <row r="135" spans="1:10" ht="51" hidden="1" x14ac:dyDescent="0.25">
      <c r="A135" s="174" t="s">
        <v>1817</v>
      </c>
      <c r="B135" s="174" t="s">
        <v>481</v>
      </c>
      <c r="C135" s="173" t="s">
        <v>482</v>
      </c>
      <c r="D135" s="172" t="s">
        <v>494</v>
      </c>
      <c r="E135" s="69" t="s">
        <v>495</v>
      </c>
      <c r="F135" s="171" t="s">
        <v>545</v>
      </c>
      <c r="G135" s="170" t="s">
        <v>546</v>
      </c>
      <c r="H135" s="169" t="s">
        <v>547</v>
      </c>
      <c r="I135" s="177"/>
      <c r="J135" s="167" t="s">
        <v>487</v>
      </c>
    </row>
    <row r="136" spans="1:10" ht="51" hidden="1" x14ac:dyDescent="0.25">
      <c r="A136" s="174" t="s">
        <v>1817</v>
      </c>
      <c r="B136" s="174" t="s">
        <v>481</v>
      </c>
      <c r="C136" s="173" t="s">
        <v>482</v>
      </c>
      <c r="D136" s="172" t="s">
        <v>494</v>
      </c>
      <c r="E136" s="69" t="s">
        <v>495</v>
      </c>
      <c r="F136" s="171" t="s">
        <v>548</v>
      </c>
      <c r="G136" s="170" t="s">
        <v>549</v>
      </c>
      <c r="H136" s="169" t="s">
        <v>550</v>
      </c>
      <c r="I136" s="177"/>
      <c r="J136" s="175" t="s">
        <v>487</v>
      </c>
    </row>
    <row r="137" spans="1:10" ht="76.5" hidden="1" x14ac:dyDescent="0.25">
      <c r="A137" s="174" t="s">
        <v>1817</v>
      </c>
      <c r="B137" s="174" t="s">
        <v>481</v>
      </c>
      <c r="C137" s="173" t="s">
        <v>482</v>
      </c>
      <c r="D137" s="172" t="s">
        <v>494</v>
      </c>
      <c r="E137" s="69" t="s">
        <v>495</v>
      </c>
      <c r="F137" s="171" t="s">
        <v>551</v>
      </c>
      <c r="G137" s="170" t="s">
        <v>552</v>
      </c>
      <c r="H137" s="169" t="s">
        <v>553</v>
      </c>
      <c r="I137" s="177"/>
      <c r="J137" s="167" t="s">
        <v>487</v>
      </c>
    </row>
    <row r="138" spans="1:10" ht="76.5" hidden="1" x14ac:dyDescent="0.25">
      <c r="A138" s="174" t="s">
        <v>1817</v>
      </c>
      <c r="B138" s="174" t="s">
        <v>481</v>
      </c>
      <c r="C138" s="173" t="s">
        <v>482</v>
      </c>
      <c r="D138" s="172" t="s">
        <v>494</v>
      </c>
      <c r="E138" s="69" t="s">
        <v>495</v>
      </c>
      <c r="F138" s="171" t="s">
        <v>554</v>
      </c>
      <c r="G138" s="170" t="s">
        <v>555</v>
      </c>
      <c r="H138" s="169" t="s">
        <v>556</v>
      </c>
      <c r="I138" s="177">
        <v>0.57999999999999996</v>
      </c>
      <c r="J138" s="175" t="s">
        <v>487</v>
      </c>
    </row>
    <row r="139" spans="1:10" ht="51" hidden="1" x14ac:dyDescent="0.25">
      <c r="A139" s="174" t="s">
        <v>1817</v>
      </c>
      <c r="B139" s="174" t="s">
        <v>481</v>
      </c>
      <c r="C139" s="173" t="s">
        <v>482</v>
      </c>
      <c r="D139" s="172" t="s">
        <v>494</v>
      </c>
      <c r="E139" s="69" t="s">
        <v>495</v>
      </c>
      <c r="F139" s="171" t="s">
        <v>557</v>
      </c>
      <c r="G139" s="170" t="s">
        <v>558</v>
      </c>
      <c r="H139" s="169" t="s">
        <v>559</v>
      </c>
      <c r="I139" s="168">
        <v>29</v>
      </c>
      <c r="J139" s="167" t="s">
        <v>487</v>
      </c>
    </row>
    <row r="140" spans="1:10" ht="63.75" hidden="1" x14ac:dyDescent="0.25">
      <c r="A140" s="174" t="s">
        <v>1817</v>
      </c>
      <c r="B140" s="174" t="s">
        <v>481</v>
      </c>
      <c r="C140" s="173" t="s">
        <v>482</v>
      </c>
      <c r="D140" s="172" t="s">
        <v>494</v>
      </c>
      <c r="E140" s="69" t="s">
        <v>495</v>
      </c>
      <c r="F140" s="171" t="s">
        <v>560</v>
      </c>
      <c r="G140" s="170" t="s">
        <v>561</v>
      </c>
      <c r="H140" s="169" t="s">
        <v>562</v>
      </c>
      <c r="I140" s="168">
        <v>1</v>
      </c>
      <c r="J140" s="175" t="s">
        <v>487</v>
      </c>
    </row>
    <row r="141" spans="1:10" ht="76.5" hidden="1" x14ac:dyDescent="0.25">
      <c r="A141" s="174" t="s">
        <v>1817</v>
      </c>
      <c r="B141" s="174" t="s">
        <v>481</v>
      </c>
      <c r="C141" s="173" t="s">
        <v>482</v>
      </c>
      <c r="D141" s="172" t="s">
        <v>494</v>
      </c>
      <c r="E141" s="69" t="s">
        <v>120</v>
      </c>
      <c r="F141" s="171" t="s">
        <v>563</v>
      </c>
      <c r="G141" s="170" t="s">
        <v>564</v>
      </c>
      <c r="H141" s="169" t="s">
        <v>565</v>
      </c>
      <c r="I141" s="168">
        <v>29</v>
      </c>
      <c r="J141" s="167" t="s">
        <v>487</v>
      </c>
    </row>
    <row r="142" spans="1:10" ht="102" hidden="1" x14ac:dyDescent="0.25">
      <c r="A142" s="174" t="s">
        <v>1817</v>
      </c>
      <c r="B142" s="174" t="s">
        <v>481</v>
      </c>
      <c r="C142" s="173" t="s">
        <v>482</v>
      </c>
      <c r="D142" s="172" t="s">
        <v>494</v>
      </c>
      <c r="E142" s="69" t="s">
        <v>120</v>
      </c>
      <c r="F142" s="171" t="s">
        <v>566</v>
      </c>
      <c r="G142" s="170" t="s">
        <v>567</v>
      </c>
      <c r="H142" s="169" t="s">
        <v>568</v>
      </c>
      <c r="I142" s="168"/>
      <c r="J142" s="175" t="s">
        <v>487</v>
      </c>
    </row>
    <row r="143" spans="1:10" ht="51" hidden="1" x14ac:dyDescent="0.25">
      <c r="A143" s="174" t="s">
        <v>1817</v>
      </c>
      <c r="B143" s="174" t="s">
        <v>481</v>
      </c>
      <c r="C143" s="173" t="s">
        <v>482</v>
      </c>
      <c r="D143" s="172" t="s">
        <v>494</v>
      </c>
      <c r="E143" s="69" t="s">
        <v>495</v>
      </c>
      <c r="F143" s="171" t="s">
        <v>569</v>
      </c>
      <c r="G143" s="170" t="s">
        <v>570</v>
      </c>
      <c r="H143" s="181" t="s">
        <v>571</v>
      </c>
      <c r="I143" s="177">
        <v>0.02</v>
      </c>
      <c r="J143" s="167" t="s">
        <v>487</v>
      </c>
    </row>
    <row r="144" spans="1:10" ht="51" hidden="1" x14ac:dyDescent="0.25">
      <c r="A144" s="174" t="s">
        <v>1817</v>
      </c>
      <c r="B144" s="174" t="s">
        <v>481</v>
      </c>
      <c r="C144" s="173" t="s">
        <v>482</v>
      </c>
      <c r="D144" s="172" t="s">
        <v>494</v>
      </c>
      <c r="E144" s="69" t="s">
        <v>495</v>
      </c>
      <c r="F144" s="171" t="s">
        <v>572</v>
      </c>
      <c r="G144" s="170" t="s">
        <v>573</v>
      </c>
      <c r="H144" s="169" t="s">
        <v>574</v>
      </c>
      <c r="I144" s="177"/>
      <c r="J144" s="175" t="s">
        <v>487</v>
      </c>
    </row>
    <row r="145" spans="1:10" ht="63.75" hidden="1" x14ac:dyDescent="0.25">
      <c r="A145" s="174" t="s">
        <v>1817</v>
      </c>
      <c r="B145" s="174" t="s">
        <v>481</v>
      </c>
      <c r="C145" s="173" t="s">
        <v>482</v>
      </c>
      <c r="D145" s="172" t="s">
        <v>494</v>
      </c>
      <c r="E145" s="69" t="s">
        <v>120</v>
      </c>
      <c r="F145" s="171" t="s">
        <v>575</v>
      </c>
      <c r="G145" s="170" t="s">
        <v>576</v>
      </c>
      <c r="H145" s="169" t="s">
        <v>577</v>
      </c>
      <c r="I145" s="168">
        <v>29</v>
      </c>
      <c r="J145" s="167" t="s">
        <v>487</v>
      </c>
    </row>
    <row r="146" spans="1:10" ht="51" hidden="1" x14ac:dyDescent="0.25">
      <c r="A146" s="174" t="s">
        <v>1817</v>
      </c>
      <c r="B146" s="174" t="s">
        <v>481</v>
      </c>
      <c r="C146" s="173" t="s">
        <v>482</v>
      </c>
      <c r="D146" s="172" t="s">
        <v>494</v>
      </c>
      <c r="E146" s="69" t="s">
        <v>495</v>
      </c>
      <c r="F146" s="171" t="s">
        <v>578</v>
      </c>
      <c r="G146" s="170" t="s">
        <v>579</v>
      </c>
      <c r="H146" s="169" t="s">
        <v>580</v>
      </c>
      <c r="I146" s="168">
        <v>29</v>
      </c>
      <c r="J146" s="175" t="s">
        <v>487</v>
      </c>
    </row>
    <row r="147" spans="1:10" ht="51" hidden="1" x14ac:dyDescent="0.25">
      <c r="A147" s="174" t="s">
        <v>1817</v>
      </c>
      <c r="B147" s="174" t="s">
        <v>481</v>
      </c>
      <c r="C147" s="173" t="s">
        <v>482</v>
      </c>
      <c r="D147" s="172" t="s">
        <v>494</v>
      </c>
      <c r="E147" s="69" t="s">
        <v>495</v>
      </c>
      <c r="F147" s="171" t="s">
        <v>581</v>
      </c>
      <c r="G147" s="170" t="s">
        <v>582</v>
      </c>
      <c r="H147" s="169" t="s">
        <v>583</v>
      </c>
      <c r="I147" s="168">
        <v>1</v>
      </c>
      <c r="J147" s="167" t="s">
        <v>487</v>
      </c>
    </row>
    <row r="148" spans="1:10" ht="51" hidden="1" x14ac:dyDescent="0.25">
      <c r="A148" s="174" t="s">
        <v>1817</v>
      </c>
      <c r="B148" s="174" t="s">
        <v>481</v>
      </c>
      <c r="C148" s="173" t="s">
        <v>482</v>
      </c>
      <c r="D148" s="172" t="s">
        <v>494</v>
      </c>
      <c r="E148" s="69" t="s">
        <v>495</v>
      </c>
      <c r="F148" s="171" t="s">
        <v>584</v>
      </c>
      <c r="G148" s="170" t="s">
        <v>585</v>
      </c>
      <c r="H148" s="169" t="s">
        <v>586</v>
      </c>
      <c r="I148" s="186">
        <v>1</v>
      </c>
      <c r="J148" s="175" t="s">
        <v>487</v>
      </c>
    </row>
    <row r="149" spans="1:10" ht="51" hidden="1" x14ac:dyDescent="0.25">
      <c r="A149" s="174" t="s">
        <v>1817</v>
      </c>
      <c r="B149" s="174" t="s">
        <v>481</v>
      </c>
      <c r="C149" s="173" t="s">
        <v>482</v>
      </c>
      <c r="D149" s="169" t="s">
        <v>587</v>
      </c>
      <c r="E149" s="69" t="s">
        <v>495</v>
      </c>
      <c r="F149" s="171" t="s">
        <v>588</v>
      </c>
      <c r="G149" s="170" t="s">
        <v>589</v>
      </c>
      <c r="H149" s="169" t="s">
        <v>590</v>
      </c>
      <c r="I149" s="168">
        <v>0</v>
      </c>
      <c r="J149" s="167" t="s">
        <v>487</v>
      </c>
    </row>
    <row r="150" spans="1:10" ht="51" hidden="1" x14ac:dyDescent="0.25">
      <c r="A150" s="174" t="s">
        <v>1817</v>
      </c>
      <c r="B150" s="174" t="s">
        <v>481</v>
      </c>
      <c r="C150" s="173" t="s">
        <v>591</v>
      </c>
      <c r="D150" s="172" t="s">
        <v>592</v>
      </c>
      <c r="E150" s="69" t="s">
        <v>495</v>
      </c>
      <c r="F150" s="171" t="s">
        <v>593</v>
      </c>
      <c r="G150" s="170" t="s">
        <v>594</v>
      </c>
      <c r="H150" s="169" t="s">
        <v>571</v>
      </c>
      <c r="I150" s="168">
        <v>0</v>
      </c>
      <c r="J150" s="175" t="s">
        <v>487</v>
      </c>
    </row>
    <row r="151" spans="1:10" ht="51" hidden="1" x14ac:dyDescent="0.25">
      <c r="A151" s="174" t="s">
        <v>1817</v>
      </c>
      <c r="B151" s="174" t="s">
        <v>481</v>
      </c>
      <c r="C151" s="173" t="s">
        <v>591</v>
      </c>
      <c r="D151" s="172" t="s">
        <v>592</v>
      </c>
      <c r="E151" s="69" t="s">
        <v>495</v>
      </c>
      <c r="F151" s="171" t="s">
        <v>595</v>
      </c>
      <c r="G151" s="170" t="s">
        <v>596</v>
      </c>
      <c r="H151" s="169" t="s">
        <v>597</v>
      </c>
      <c r="I151" s="178">
        <v>0</v>
      </c>
      <c r="J151" s="167" t="s">
        <v>487</v>
      </c>
    </row>
    <row r="152" spans="1:10" ht="51" hidden="1" x14ac:dyDescent="0.25">
      <c r="A152" s="174" t="s">
        <v>1817</v>
      </c>
      <c r="B152" s="174" t="s">
        <v>481</v>
      </c>
      <c r="C152" s="173" t="s">
        <v>591</v>
      </c>
      <c r="D152" s="172" t="s">
        <v>592</v>
      </c>
      <c r="E152" s="69" t="s">
        <v>495</v>
      </c>
      <c r="F152" s="171" t="s">
        <v>598</v>
      </c>
      <c r="G152" s="170" t="s">
        <v>599</v>
      </c>
      <c r="H152" s="169" t="s">
        <v>600</v>
      </c>
      <c r="I152" s="168">
        <v>0</v>
      </c>
      <c r="J152" s="175" t="s">
        <v>487</v>
      </c>
    </row>
    <row r="153" spans="1:10" ht="63.75" hidden="1" x14ac:dyDescent="0.25">
      <c r="A153" s="174" t="s">
        <v>1817</v>
      </c>
      <c r="B153" s="174" t="s">
        <v>481</v>
      </c>
      <c r="C153" s="173" t="s">
        <v>591</v>
      </c>
      <c r="D153" s="172" t="s">
        <v>592</v>
      </c>
      <c r="E153" s="69" t="s">
        <v>120</v>
      </c>
      <c r="F153" s="171" t="s">
        <v>601</v>
      </c>
      <c r="G153" s="170" t="s">
        <v>602</v>
      </c>
      <c r="H153" s="169" t="s">
        <v>603</v>
      </c>
      <c r="I153" s="186">
        <v>0.25</v>
      </c>
      <c r="J153" s="167" t="s">
        <v>487</v>
      </c>
    </row>
    <row r="154" spans="1:10" ht="63.75" hidden="1" x14ac:dyDescent="0.25">
      <c r="A154" s="174" t="s">
        <v>1817</v>
      </c>
      <c r="B154" s="174" t="s">
        <v>481</v>
      </c>
      <c r="C154" s="173" t="s">
        <v>591</v>
      </c>
      <c r="D154" s="172" t="s">
        <v>592</v>
      </c>
      <c r="E154" s="69" t="s">
        <v>120</v>
      </c>
      <c r="F154" s="171" t="s">
        <v>604</v>
      </c>
      <c r="G154" s="170" t="s">
        <v>605</v>
      </c>
      <c r="H154" s="169" t="s">
        <v>606</v>
      </c>
      <c r="I154" s="168">
        <v>1</v>
      </c>
      <c r="J154" s="175" t="s">
        <v>487</v>
      </c>
    </row>
    <row r="155" spans="1:10" ht="63.75" hidden="1" x14ac:dyDescent="0.25">
      <c r="A155" s="174" t="s">
        <v>1817</v>
      </c>
      <c r="B155" s="174" t="s">
        <v>481</v>
      </c>
      <c r="C155" s="173" t="s">
        <v>591</v>
      </c>
      <c r="D155" s="172" t="s">
        <v>592</v>
      </c>
      <c r="E155" s="69" t="s">
        <v>120</v>
      </c>
      <c r="F155" s="171" t="s">
        <v>607</v>
      </c>
      <c r="G155" s="170" t="s">
        <v>608</v>
      </c>
      <c r="H155" s="169" t="s">
        <v>609</v>
      </c>
      <c r="I155" s="168" t="s">
        <v>610</v>
      </c>
      <c r="J155" s="167" t="s">
        <v>487</v>
      </c>
    </row>
    <row r="156" spans="1:10" ht="63.75" hidden="1" x14ac:dyDescent="0.25">
      <c r="A156" s="174" t="s">
        <v>1817</v>
      </c>
      <c r="B156" s="174" t="s">
        <v>481</v>
      </c>
      <c r="C156" s="173" t="s">
        <v>591</v>
      </c>
      <c r="D156" s="172" t="s">
        <v>592</v>
      </c>
      <c r="E156" s="69" t="s">
        <v>120</v>
      </c>
      <c r="F156" s="171" t="s">
        <v>611</v>
      </c>
      <c r="G156" s="170" t="s">
        <v>612</v>
      </c>
      <c r="H156" s="169" t="s">
        <v>613</v>
      </c>
      <c r="I156" s="168">
        <v>0</v>
      </c>
      <c r="J156" s="175" t="s">
        <v>487</v>
      </c>
    </row>
    <row r="157" spans="1:10" ht="51" hidden="1" x14ac:dyDescent="0.25">
      <c r="A157" s="174" t="s">
        <v>1817</v>
      </c>
      <c r="B157" s="174" t="s">
        <v>481</v>
      </c>
      <c r="C157" s="173" t="s">
        <v>591</v>
      </c>
      <c r="D157" s="172" t="s">
        <v>614</v>
      </c>
      <c r="E157" s="69" t="s">
        <v>495</v>
      </c>
      <c r="F157" s="171" t="s">
        <v>615</v>
      </c>
      <c r="G157" s="170" t="s">
        <v>616</v>
      </c>
      <c r="H157" s="169" t="s">
        <v>590</v>
      </c>
      <c r="I157" s="178">
        <v>0</v>
      </c>
      <c r="J157" s="167" t="s">
        <v>487</v>
      </c>
    </row>
    <row r="158" spans="1:10" ht="51" hidden="1" x14ac:dyDescent="0.25">
      <c r="A158" s="174" t="s">
        <v>1817</v>
      </c>
      <c r="B158" s="174" t="s">
        <v>481</v>
      </c>
      <c r="C158" s="173" t="s">
        <v>591</v>
      </c>
      <c r="D158" s="172" t="s">
        <v>614</v>
      </c>
      <c r="E158" s="69" t="s">
        <v>495</v>
      </c>
      <c r="F158" s="171" t="s">
        <v>617</v>
      </c>
      <c r="G158" s="170" t="s">
        <v>618</v>
      </c>
      <c r="H158" s="169" t="s">
        <v>590</v>
      </c>
      <c r="I158" s="178">
        <v>0</v>
      </c>
      <c r="J158" s="175" t="s">
        <v>487</v>
      </c>
    </row>
    <row r="159" spans="1:10" ht="63.75" hidden="1" x14ac:dyDescent="0.25">
      <c r="A159" s="174" t="s">
        <v>1817</v>
      </c>
      <c r="B159" s="174" t="s">
        <v>481</v>
      </c>
      <c r="C159" s="173" t="s">
        <v>591</v>
      </c>
      <c r="D159" s="172" t="s">
        <v>614</v>
      </c>
      <c r="E159" s="69" t="s">
        <v>120</v>
      </c>
      <c r="F159" s="171" t="s">
        <v>619</v>
      </c>
      <c r="G159" s="170" t="s">
        <v>620</v>
      </c>
      <c r="H159" s="169" t="s">
        <v>621</v>
      </c>
      <c r="I159" s="168"/>
      <c r="J159" s="167" t="s">
        <v>487</v>
      </c>
    </row>
    <row r="160" spans="1:10" ht="63.75" hidden="1" x14ac:dyDescent="0.25">
      <c r="A160" s="174" t="s">
        <v>1817</v>
      </c>
      <c r="B160" s="174" t="s">
        <v>481</v>
      </c>
      <c r="C160" s="173" t="s">
        <v>591</v>
      </c>
      <c r="D160" s="172" t="s">
        <v>614</v>
      </c>
      <c r="E160" s="69" t="s">
        <v>495</v>
      </c>
      <c r="F160" s="171" t="s">
        <v>622</v>
      </c>
      <c r="G160" s="170" t="s">
        <v>623</v>
      </c>
      <c r="H160" s="169" t="s">
        <v>624</v>
      </c>
      <c r="I160" s="168">
        <v>0</v>
      </c>
      <c r="J160" s="175" t="s">
        <v>487</v>
      </c>
    </row>
    <row r="161" spans="1:10" ht="89.25" hidden="1" x14ac:dyDescent="0.25">
      <c r="A161" s="174" t="s">
        <v>1817</v>
      </c>
      <c r="B161" s="174" t="s">
        <v>481</v>
      </c>
      <c r="C161" s="173" t="s">
        <v>591</v>
      </c>
      <c r="D161" s="172" t="s">
        <v>614</v>
      </c>
      <c r="E161" s="69" t="s">
        <v>495</v>
      </c>
      <c r="F161" s="171" t="s">
        <v>625</v>
      </c>
      <c r="G161" s="183" t="s">
        <v>626</v>
      </c>
      <c r="H161" s="169" t="s">
        <v>627</v>
      </c>
      <c r="I161" s="168">
        <v>0</v>
      </c>
      <c r="J161" s="167" t="s">
        <v>487</v>
      </c>
    </row>
    <row r="162" spans="1:10" ht="63.75" hidden="1" x14ac:dyDescent="0.25">
      <c r="A162" s="174" t="s">
        <v>1817</v>
      </c>
      <c r="B162" s="174" t="s">
        <v>481</v>
      </c>
      <c r="C162" s="173" t="s">
        <v>591</v>
      </c>
      <c r="D162" s="172" t="s">
        <v>614</v>
      </c>
      <c r="E162" s="69" t="s">
        <v>495</v>
      </c>
      <c r="F162" s="171" t="s">
        <v>628</v>
      </c>
      <c r="G162" s="170" t="s">
        <v>629</v>
      </c>
      <c r="H162" s="169" t="s">
        <v>630</v>
      </c>
      <c r="I162" s="168">
        <v>8</v>
      </c>
      <c r="J162" s="175" t="s">
        <v>487</v>
      </c>
    </row>
    <row r="163" spans="1:10" ht="63.75" hidden="1" x14ac:dyDescent="0.25">
      <c r="A163" s="174" t="s">
        <v>1817</v>
      </c>
      <c r="B163" s="174" t="s">
        <v>481</v>
      </c>
      <c r="C163" s="173" t="s">
        <v>591</v>
      </c>
      <c r="D163" s="172" t="s">
        <v>614</v>
      </c>
      <c r="E163" s="69" t="s">
        <v>495</v>
      </c>
      <c r="F163" s="171" t="s">
        <v>631</v>
      </c>
      <c r="G163" s="170" t="s">
        <v>632</v>
      </c>
      <c r="H163" s="169" t="s">
        <v>633</v>
      </c>
      <c r="I163" s="168">
        <v>5</v>
      </c>
      <c r="J163" s="167" t="s">
        <v>487</v>
      </c>
    </row>
    <row r="164" spans="1:10" ht="63.75" hidden="1" x14ac:dyDescent="0.25">
      <c r="A164" s="174" t="s">
        <v>1817</v>
      </c>
      <c r="B164" s="174" t="s">
        <v>481</v>
      </c>
      <c r="C164" s="173" t="s">
        <v>591</v>
      </c>
      <c r="D164" s="172" t="s">
        <v>614</v>
      </c>
      <c r="E164" s="69" t="s">
        <v>495</v>
      </c>
      <c r="F164" s="171" t="s">
        <v>634</v>
      </c>
      <c r="G164" s="183" t="s">
        <v>635</v>
      </c>
      <c r="H164" s="169" t="s">
        <v>636</v>
      </c>
      <c r="I164" s="168">
        <v>2</v>
      </c>
      <c r="J164" s="175" t="s">
        <v>487</v>
      </c>
    </row>
    <row r="165" spans="1:10" ht="51" hidden="1" x14ac:dyDescent="0.25">
      <c r="A165" s="174" t="s">
        <v>1817</v>
      </c>
      <c r="B165" s="174" t="s">
        <v>481</v>
      </c>
      <c r="C165" s="173" t="s">
        <v>591</v>
      </c>
      <c r="D165" s="172" t="s">
        <v>614</v>
      </c>
      <c r="E165" s="69" t="s">
        <v>495</v>
      </c>
      <c r="F165" s="171" t="s">
        <v>637</v>
      </c>
      <c r="G165" s="183" t="s">
        <v>638</v>
      </c>
      <c r="H165" s="169" t="s">
        <v>639</v>
      </c>
      <c r="I165" s="168">
        <v>0</v>
      </c>
      <c r="J165" s="167" t="s">
        <v>487</v>
      </c>
    </row>
    <row r="166" spans="1:10" ht="51" hidden="1" x14ac:dyDescent="0.25">
      <c r="A166" s="174" t="s">
        <v>1817</v>
      </c>
      <c r="B166" s="174" t="s">
        <v>481</v>
      </c>
      <c r="C166" s="173" t="s">
        <v>640</v>
      </c>
      <c r="D166" s="172" t="s">
        <v>641</v>
      </c>
      <c r="E166" s="69" t="s">
        <v>122</v>
      </c>
      <c r="F166" s="171" t="s">
        <v>642</v>
      </c>
      <c r="G166" s="170" t="s">
        <v>643</v>
      </c>
      <c r="H166" s="169" t="s">
        <v>644</v>
      </c>
      <c r="I166" s="168">
        <v>0</v>
      </c>
      <c r="J166" s="175" t="s">
        <v>645</v>
      </c>
    </row>
    <row r="167" spans="1:10" ht="51" hidden="1" x14ac:dyDescent="0.25">
      <c r="A167" s="174" t="s">
        <v>1817</v>
      </c>
      <c r="B167" s="174" t="s">
        <v>481</v>
      </c>
      <c r="C167" s="173" t="s">
        <v>640</v>
      </c>
      <c r="D167" s="172" t="s">
        <v>641</v>
      </c>
      <c r="E167" s="69" t="s">
        <v>646</v>
      </c>
      <c r="F167" s="171" t="s">
        <v>647</v>
      </c>
      <c r="G167" s="170" t="s">
        <v>648</v>
      </c>
      <c r="H167" s="169" t="s">
        <v>649</v>
      </c>
      <c r="I167" s="168">
        <v>2000</v>
      </c>
      <c r="J167" s="167" t="s">
        <v>1809</v>
      </c>
    </row>
    <row r="168" spans="1:10" ht="76.5" hidden="1" x14ac:dyDescent="0.25">
      <c r="A168" s="174" t="s">
        <v>1817</v>
      </c>
      <c r="B168" s="174" t="s">
        <v>481</v>
      </c>
      <c r="C168" s="173" t="s">
        <v>640</v>
      </c>
      <c r="D168" s="172" t="s">
        <v>641</v>
      </c>
      <c r="E168" s="69" t="s">
        <v>646</v>
      </c>
      <c r="F168" s="171" t="s">
        <v>650</v>
      </c>
      <c r="G168" s="170" t="s">
        <v>651</v>
      </c>
      <c r="H168" s="169" t="s">
        <v>652</v>
      </c>
      <c r="I168" s="168"/>
      <c r="J168" s="175" t="s">
        <v>1809</v>
      </c>
    </row>
    <row r="169" spans="1:10" ht="51" hidden="1" x14ac:dyDescent="0.25">
      <c r="A169" s="174" t="s">
        <v>1817</v>
      </c>
      <c r="B169" s="174" t="s">
        <v>481</v>
      </c>
      <c r="C169" s="173" t="s">
        <v>640</v>
      </c>
      <c r="D169" s="172" t="s">
        <v>641</v>
      </c>
      <c r="E169" s="69" t="s">
        <v>646</v>
      </c>
      <c r="F169" s="171" t="s">
        <v>653</v>
      </c>
      <c r="G169" s="170" t="s">
        <v>654</v>
      </c>
      <c r="H169" s="169" t="s">
        <v>655</v>
      </c>
      <c r="I169" s="168"/>
      <c r="J169" s="167" t="s">
        <v>1809</v>
      </c>
    </row>
    <row r="170" spans="1:10" ht="76.5" hidden="1" x14ac:dyDescent="0.25">
      <c r="A170" s="174" t="s">
        <v>1817</v>
      </c>
      <c r="B170" s="174" t="s">
        <v>481</v>
      </c>
      <c r="C170" s="173" t="s">
        <v>640</v>
      </c>
      <c r="D170" s="172" t="s">
        <v>641</v>
      </c>
      <c r="E170" s="69" t="s">
        <v>646</v>
      </c>
      <c r="F170" s="171" t="s">
        <v>656</v>
      </c>
      <c r="G170" s="170" t="s">
        <v>657</v>
      </c>
      <c r="H170" s="169" t="s">
        <v>658</v>
      </c>
      <c r="I170" s="168"/>
      <c r="J170" s="175" t="s">
        <v>1809</v>
      </c>
    </row>
    <row r="171" spans="1:10" ht="51" hidden="1" x14ac:dyDescent="0.25">
      <c r="A171" s="174" t="s">
        <v>1817</v>
      </c>
      <c r="B171" s="174" t="s">
        <v>481</v>
      </c>
      <c r="C171" s="173" t="s">
        <v>640</v>
      </c>
      <c r="D171" s="172" t="s">
        <v>641</v>
      </c>
      <c r="E171" s="69" t="s">
        <v>646</v>
      </c>
      <c r="F171" s="171" t="s">
        <v>659</v>
      </c>
      <c r="G171" s="170" t="s">
        <v>1819</v>
      </c>
      <c r="H171" s="169" t="s">
        <v>660</v>
      </c>
      <c r="I171" s="168"/>
      <c r="J171" s="167" t="s">
        <v>1809</v>
      </c>
    </row>
    <row r="172" spans="1:10" ht="51" hidden="1" x14ac:dyDescent="0.25">
      <c r="A172" s="174" t="s">
        <v>1817</v>
      </c>
      <c r="B172" s="174" t="s">
        <v>481</v>
      </c>
      <c r="C172" s="173" t="s">
        <v>640</v>
      </c>
      <c r="D172" s="172" t="s">
        <v>641</v>
      </c>
      <c r="E172" s="69" t="s">
        <v>122</v>
      </c>
      <c r="F172" s="171" t="s">
        <v>661</v>
      </c>
      <c r="G172" s="170" t="s">
        <v>662</v>
      </c>
      <c r="H172" s="169" t="s">
        <v>505</v>
      </c>
      <c r="I172" s="168">
        <v>500</v>
      </c>
      <c r="J172" s="175" t="s">
        <v>645</v>
      </c>
    </row>
    <row r="173" spans="1:10" ht="51" hidden="1" x14ac:dyDescent="0.25">
      <c r="A173" s="174" t="s">
        <v>1817</v>
      </c>
      <c r="B173" s="174" t="s">
        <v>481</v>
      </c>
      <c r="C173" s="173" t="s">
        <v>640</v>
      </c>
      <c r="D173" s="172" t="s">
        <v>641</v>
      </c>
      <c r="E173" s="69" t="s">
        <v>122</v>
      </c>
      <c r="F173" s="171" t="s">
        <v>663</v>
      </c>
      <c r="G173" s="170" t="s">
        <v>664</v>
      </c>
      <c r="H173" s="169" t="s">
        <v>665</v>
      </c>
      <c r="I173" s="168">
        <v>550</v>
      </c>
      <c r="J173" s="167" t="s">
        <v>645</v>
      </c>
    </row>
    <row r="174" spans="1:10" ht="89.25" hidden="1" x14ac:dyDescent="0.25">
      <c r="A174" s="174" t="s">
        <v>1817</v>
      </c>
      <c r="B174" s="174" t="s">
        <v>481</v>
      </c>
      <c r="C174" s="173" t="s">
        <v>640</v>
      </c>
      <c r="D174" s="172" t="s">
        <v>641</v>
      </c>
      <c r="E174" s="69" t="s">
        <v>495</v>
      </c>
      <c r="F174" s="171" t="s">
        <v>666</v>
      </c>
      <c r="G174" s="170" t="s">
        <v>667</v>
      </c>
      <c r="H174" s="169" t="s">
        <v>668</v>
      </c>
      <c r="I174" s="168"/>
      <c r="J174" s="175" t="s">
        <v>1818</v>
      </c>
    </row>
    <row r="175" spans="1:10" ht="51" hidden="1" x14ac:dyDescent="0.25">
      <c r="A175" s="174" t="s">
        <v>1817</v>
      </c>
      <c r="B175" s="174" t="s">
        <v>481</v>
      </c>
      <c r="C175" s="173" t="s">
        <v>640</v>
      </c>
      <c r="D175" s="172" t="s">
        <v>641</v>
      </c>
      <c r="E175" s="69" t="s">
        <v>495</v>
      </c>
      <c r="F175" s="171" t="s">
        <v>669</v>
      </c>
      <c r="G175" s="170" t="s">
        <v>670</v>
      </c>
      <c r="H175" s="169" t="s">
        <v>172</v>
      </c>
      <c r="I175" s="168"/>
      <c r="J175" s="167" t="s">
        <v>1818</v>
      </c>
    </row>
    <row r="176" spans="1:10" ht="76.5" hidden="1" x14ac:dyDescent="0.25">
      <c r="A176" s="174" t="s">
        <v>1817</v>
      </c>
      <c r="B176" s="174" t="s">
        <v>481</v>
      </c>
      <c r="C176" s="173" t="s">
        <v>640</v>
      </c>
      <c r="D176" s="172" t="s">
        <v>641</v>
      </c>
      <c r="E176" s="69" t="s">
        <v>646</v>
      </c>
      <c r="F176" s="171" t="s">
        <v>671</v>
      </c>
      <c r="G176" s="170" t="s">
        <v>672</v>
      </c>
      <c r="H176" s="169" t="s">
        <v>673</v>
      </c>
      <c r="I176" s="168">
        <v>1</v>
      </c>
      <c r="J176" s="175" t="s">
        <v>1818</v>
      </c>
    </row>
    <row r="177" spans="1:10" ht="63.75" hidden="1" x14ac:dyDescent="0.25">
      <c r="A177" s="174" t="s">
        <v>1817</v>
      </c>
      <c r="B177" s="174" t="s">
        <v>481</v>
      </c>
      <c r="C177" s="173" t="s">
        <v>640</v>
      </c>
      <c r="D177" s="172" t="s">
        <v>641</v>
      </c>
      <c r="E177" s="69" t="s">
        <v>120</v>
      </c>
      <c r="F177" s="171" t="s">
        <v>674</v>
      </c>
      <c r="G177" s="170" t="s">
        <v>675</v>
      </c>
      <c r="H177" s="169" t="s">
        <v>676</v>
      </c>
      <c r="I177" s="168">
        <v>0</v>
      </c>
      <c r="J177" s="167" t="s">
        <v>645</v>
      </c>
    </row>
    <row r="178" spans="1:10" ht="76.5" hidden="1" x14ac:dyDescent="0.25">
      <c r="A178" s="174" t="s">
        <v>1817</v>
      </c>
      <c r="B178" s="174" t="s">
        <v>481</v>
      </c>
      <c r="C178" s="173" t="s">
        <v>640</v>
      </c>
      <c r="D178" s="172" t="s">
        <v>641</v>
      </c>
      <c r="E178" s="69" t="s">
        <v>120</v>
      </c>
      <c r="F178" s="171" t="s">
        <v>677</v>
      </c>
      <c r="G178" s="170" t="s">
        <v>678</v>
      </c>
      <c r="H178" s="169" t="s">
        <v>679</v>
      </c>
      <c r="I178" s="168">
        <v>29</v>
      </c>
      <c r="J178" s="175" t="s">
        <v>645</v>
      </c>
    </row>
    <row r="179" spans="1:10" ht="63.75" hidden="1" x14ac:dyDescent="0.25">
      <c r="A179" s="174" t="s">
        <v>1817</v>
      </c>
      <c r="B179" s="174" t="s">
        <v>481</v>
      </c>
      <c r="C179" s="173" t="s">
        <v>640</v>
      </c>
      <c r="D179" s="172" t="s">
        <v>641</v>
      </c>
      <c r="E179" s="69" t="s">
        <v>120</v>
      </c>
      <c r="F179" s="171" t="s">
        <v>680</v>
      </c>
      <c r="G179" s="170" t="s">
        <v>681</v>
      </c>
      <c r="H179" s="169" t="s">
        <v>682</v>
      </c>
      <c r="I179" s="168">
        <v>0</v>
      </c>
      <c r="J179" s="167" t="s">
        <v>645</v>
      </c>
    </row>
    <row r="180" spans="1:10" ht="63.75" hidden="1" x14ac:dyDescent="0.25">
      <c r="A180" s="174" t="s">
        <v>1817</v>
      </c>
      <c r="B180" s="174" t="s">
        <v>481</v>
      </c>
      <c r="C180" s="173" t="s">
        <v>640</v>
      </c>
      <c r="D180" s="172" t="s">
        <v>683</v>
      </c>
      <c r="E180" s="69" t="s">
        <v>646</v>
      </c>
      <c r="F180" s="171" t="s">
        <v>684</v>
      </c>
      <c r="G180" s="170" t="s">
        <v>685</v>
      </c>
      <c r="H180" s="169" t="s">
        <v>686</v>
      </c>
      <c r="I180" s="168">
        <v>150000</v>
      </c>
      <c r="J180" s="175" t="s">
        <v>645</v>
      </c>
    </row>
    <row r="181" spans="1:10" ht="63.75" hidden="1" x14ac:dyDescent="0.25">
      <c r="A181" s="174" t="s">
        <v>1817</v>
      </c>
      <c r="B181" s="174" t="s">
        <v>481</v>
      </c>
      <c r="C181" s="173" t="s">
        <v>640</v>
      </c>
      <c r="D181" s="172" t="s">
        <v>683</v>
      </c>
      <c r="E181" s="69" t="s">
        <v>120</v>
      </c>
      <c r="F181" s="171" t="s">
        <v>687</v>
      </c>
      <c r="G181" s="170" t="s">
        <v>688</v>
      </c>
      <c r="H181" s="169" t="s">
        <v>689</v>
      </c>
      <c r="I181" s="168">
        <v>1</v>
      </c>
      <c r="J181" s="167" t="s">
        <v>690</v>
      </c>
    </row>
    <row r="182" spans="1:10" ht="63.75" hidden="1" x14ac:dyDescent="0.25">
      <c r="A182" s="174" t="s">
        <v>1817</v>
      </c>
      <c r="B182" s="174" t="s">
        <v>481</v>
      </c>
      <c r="C182" s="173" t="s">
        <v>640</v>
      </c>
      <c r="D182" s="172" t="s">
        <v>683</v>
      </c>
      <c r="E182" s="69" t="s">
        <v>139</v>
      </c>
      <c r="F182" s="171" t="s">
        <v>691</v>
      </c>
      <c r="G182" s="170" t="s">
        <v>692</v>
      </c>
      <c r="H182" s="169" t="s">
        <v>693</v>
      </c>
      <c r="I182" s="168"/>
      <c r="J182" s="175" t="s">
        <v>645</v>
      </c>
    </row>
    <row r="183" spans="1:10" ht="63.75" hidden="1" x14ac:dyDescent="0.25">
      <c r="A183" s="174" t="s">
        <v>1817</v>
      </c>
      <c r="B183" s="174" t="s">
        <v>481</v>
      </c>
      <c r="C183" s="173" t="s">
        <v>640</v>
      </c>
      <c r="D183" s="172" t="s">
        <v>683</v>
      </c>
      <c r="E183" s="69" t="s">
        <v>646</v>
      </c>
      <c r="F183" s="171" t="s">
        <v>694</v>
      </c>
      <c r="G183" s="170" t="s">
        <v>695</v>
      </c>
      <c r="H183" s="169" t="s">
        <v>696</v>
      </c>
      <c r="I183" s="168"/>
      <c r="J183" s="167" t="s">
        <v>645</v>
      </c>
    </row>
    <row r="184" spans="1:10" ht="63.75" hidden="1" x14ac:dyDescent="0.25">
      <c r="A184" s="174" t="s">
        <v>1817</v>
      </c>
      <c r="B184" s="174" t="s">
        <v>481</v>
      </c>
      <c r="C184" s="173" t="s">
        <v>640</v>
      </c>
      <c r="D184" s="172" t="s">
        <v>683</v>
      </c>
      <c r="E184" s="69" t="s">
        <v>120</v>
      </c>
      <c r="F184" s="171" t="s">
        <v>697</v>
      </c>
      <c r="G184" s="170" t="s">
        <v>698</v>
      </c>
      <c r="H184" s="169" t="s">
        <v>699</v>
      </c>
      <c r="I184" s="168"/>
      <c r="J184" s="175" t="s">
        <v>645</v>
      </c>
    </row>
    <row r="185" spans="1:10" ht="89.25" hidden="1" x14ac:dyDescent="0.25">
      <c r="A185" s="174" t="s">
        <v>1817</v>
      </c>
      <c r="B185" s="174" t="s">
        <v>481</v>
      </c>
      <c r="C185" s="173" t="s">
        <v>640</v>
      </c>
      <c r="D185" s="172" t="s">
        <v>683</v>
      </c>
      <c r="E185" s="69" t="s">
        <v>120</v>
      </c>
      <c r="F185" s="171" t="s">
        <v>700</v>
      </c>
      <c r="G185" s="170" t="s">
        <v>701</v>
      </c>
      <c r="H185" s="169" t="s">
        <v>702</v>
      </c>
      <c r="I185" s="168">
        <v>1</v>
      </c>
      <c r="J185" s="167" t="s">
        <v>645</v>
      </c>
    </row>
    <row r="186" spans="1:10" ht="76.5" hidden="1" x14ac:dyDescent="0.25">
      <c r="A186" s="174" t="s">
        <v>1817</v>
      </c>
      <c r="B186" s="69" t="s">
        <v>703</v>
      </c>
      <c r="C186" s="173" t="s">
        <v>704</v>
      </c>
      <c r="D186" s="172" t="s">
        <v>705</v>
      </c>
      <c r="E186" s="69" t="s">
        <v>120</v>
      </c>
      <c r="F186" s="171" t="s">
        <v>706</v>
      </c>
      <c r="G186" s="170" t="s">
        <v>707</v>
      </c>
      <c r="H186" s="169" t="s">
        <v>708</v>
      </c>
      <c r="I186" s="168">
        <v>1</v>
      </c>
      <c r="J186" s="175" t="s">
        <v>426</v>
      </c>
    </row>
    <row r="187" spans="1:10" ht="63.75" hidden="1" x14ac:dyDescent="0.25">
      <c r="A187" s="174" t="s">
        <v>1817</v>
      </c>
      <c r="B187" s="174" t="s">
        <v>703</v>
      </c>
      <c r="C187" s="173" t="s">
        <v>704</v>
      </c>
      <c r="D187" s="172" t="s">
        <v>705</v>
      </c>
      <c r="E187" s="69" t="s">
        <v>261</v>
      </c>
      <c r="F187" s="171" t="s">
        <v>709</v>
      </c>
      <c r="G187" s="170" t="s">
        <v>710</v>
      </c>
      <c r="H187" s="169" t="s">
        <v>708</v>
      </c>
      <c r="I187" s="168">
        <v>10</v>
      </c>
      <c r="J187" s="167" t="s">
        <v>426</v>
      </c>
    </row>
    <row r="188" spans="1:10" ht="51" hidden="1" x14ac:dyDescent="0.25">
      <c r="A188" s="174" t="s">
        <v>1817</v>
      </c>
      <c r="B188" s="174" t="s">
        <v>703</v>
      </c>
      <c r="C188" s="173" t="s">
        <v>704</v>
      </c>
      <c r="D188" s="172" t="s">
        <v>705</v>
      </c>
      <c r="E188" s="69" t="s">
        <v>261</v>
      </c>
      <c r="F188" s="171" t="s">
        <v>711</v>
      </c>
      <c r="G188" s="170" t="s">
        <v>712</v>
      </c>
      <c r="H188" s="169" t="s">
        <v>505</v>
      </c>
      <c r="I188" s="168">
        <v>1</v>
      </c>
      <c r="J188" s="175" t="s">
        <v>426</v>
      </c>
    </row>
    <row r="189" spans="1:10" ht="51" hidden="1" x14ac:dyDescent="0.25">
      <c r="A189" s="174" t="s">
        <v>1817</v>
      </c>
      <c r="B189" s="174" t="s">
        <v>703</v>
      </c>
      <c r="C189" s="173" t="s">
        <v>704</v>
      </c>
      <c r="D189" s="172" t="s">
        <v>705</v>
      </c>
      <c r="E189" s="69" t="s">
        <v>261</v>
      </c>
      <c r="F189" s="171" t="s">
        <v>713</v>
      </c>
      <c r="G189" s="170" t="s">
        <v>714</v>
      </c>
      <c r="H189" s="169" t="s">
        <v>715</v>
      </c>
      <c r="I189" s="168">
        <v>0</v>
      </c>
      <c r="J189" s="167" t="s">
        <v>426</v>
      </c>
    </row>
    <row r="190" spans="1:10" ht="76.5" hidden="1" x14ac:dyDescent="0.25">
      <c r="A190" s="174" t="s">
        <v>1817</v>
      </c>
      <c r="B190" s="174" t="s">
        <v>703</v>
      </c>
      <c r="C190" s="173" t="s">
        <v>704</v>
      </c>
      <c r="D190" s="172" t="s">
        <v>705</v>
      </c>
      <c r="E190" s="69" t="s">
        <v>261</v>
      </c>
      <c r="F190" s="171" t="s">
        <v>716</v>
      </c>
      <c r="G190" s="170" t="s">
        <v>717</v>
      </c>
      <c r="H190" s="169" t="s">
        <v>718</v>
      </c>
      <c r="I190" s="168">
        <v>1050</v>
      </c>
      <c r="J190" s="175" t="s">
        <v>426</v>
      </c>
    </row>
    <row r="191" spans="1:10" ht="63.75" hidden="1" x14ac:dyDescent="0.25">
      <c r="A191" s="174" t="s">
        <v>1817</v>
      </c>
      <c r="B191" s="174" t="s">
        <v>703</v>
      </c>
      <c r="C191" s="173" t="s">
        <v>704</v>
      </c>
      <c r="D191" s="172" t="s">
        <v>705</v>
      </c>
      <c r="E191" s="69" t="s">
        <v>139</v>
      </c>
      <c r="F191" s="171" t="s">
        <v>719</v>
      </c>
      <c r="G191" s="170" t="s">
        <v>720</v>
      </c>
      <c r="H191" s="169" t="s">
        <v>721</v>
      </c>
      <c r="I191" s="168">
        <v>1</v>
      </c>
      <c r="J191" s="167" t="s">
        <v>426</v>
      </c>
    </row>
    <row r="192" spans="1:10" ht="63.75" hidden="1" x14ac:dyDescent="0.25">
      <c r="A192" s="174" t="s">
        <v>1817</v>
      </c>
      <c r="B192" s="174" t="s">
        <v>703</v>
      </c>
      <c r="C192" s="173" t="s">
        <v>704</v>
      </c>
      <c r="D192" s="172" t="s">
        <v>705</v>
      </c>
      <c r="E192" s="69" t="s">
        <v>122</v>
      </c>
      <c r="F192" s="171" t="s">
        <v>722</v>
      </c>
      <c r="G192" s="170" t="s">
        <v>723</v>
      </c>
      <c r="H192" s="169" t="s">
        <v>724</v>
      </c>
      <c r="I192" s="168">
        <v>1</v>
      </c>
      <c r="J192" s="175" t="s">
        <v>426</v>
      </c>
    </row>
    <row r="193" spans="1:10" ht="51" hidden="1" x14ac:dyDescent="0.25">
      <c r="A193" s="174" t="s">
        <v>1817</v>
      </c>
      <c r="B193" s="174" t="s">
        <v>703</v>
      </c>
      <c r="C193" s="173" t="s">
        <v>704</v>
      </c>
      <c r="D193" s="172" t="s">
        <v>725</v>
      </c>
      <c r="E193" s="69" t="s">
        <v>305</v>
      </c>
      <c r="F193" s="171" t="s">
        <v>726</v>
      </c>
      <c r="G193" s="170" t="s">
        <v>727</v>
      </c>
      <c r="H193" s="169" t="s">
        <v>728</v>
      </c>
      <c r="I193" s="168">
        <v>0</v>
      </c>
      <c r="J193" s="167" t="s">
        <v>426</v>
      </c>
    </row>
    <row r="194" spans="1:10" ht="51" hidden="1" x14ac:dyDescent="0.25">
      <c r="A194" s="174" t="s">
        <v>1817</v>
      </c>
      <c r="B194" s="174" t="s">
        <v>703</v>
      </c>
      <c r="C194" s="173" t="s">
        <v>704</v>
      </c>
      <c r="D194" s="172" t="s">
        <v>725</v>
      </c>
      <c r="E194" s="69" t="s">
        <v>122</v>
      </c>
      <c r="F194" s="185" t="s">
        <v>729</v>
      </c>
      <c r="G194" s="170" t="s">
        <v>730</v>
      </c>
      <c r="H194" s="169" t="s">
        <v>731</v>
      </c>
      <c r="I194" s="168">
        <v>20</v>
      </c>
      <c r="J194" s="175" t="s">
        <v>426</v>
      </c>
    </row>
    <row r="195" spans="1:10" ht="63.75" hidden="1" x14ac:dyDescent="0.25">
      <c r="A195" s="174" t="s">
        <v>1817</v>
      </c>
      <c r="B195" s="174" t="s">
        <v>703</v>
      </c>
      <c r="C195" s="173" t="s">
        <v>704</v>
      </c>
      <c r="D195" s="172" t="s">
        <v>725</v>
      </c>
      <c r="E195" s="69" t="s">
        <v>120</v>
      </c>
      <c r="F195" s="171" t="s">
        <v>732</v>
      </c>
      <c r="G195" s="170" t="s">
        <v>733</v>
      </c>
      <c r="H195" s="169" t="s">
        <v>734</v>
      </c>
      <c r="I195" s="168">
        <v>10</v>
      </c>
      <c r="J195" s="167" t="s">
        <v>426</v>
      </c>
    </row>
    <row r="196" spans="1:10" ht="51" hidden="1" x14ac:dyDescent="0.25">
      <c r="A196" s="174" t="s">
        <v>1817</v>
      </c>
      <c r="B196" s="174" t="s">
        <v>703</v>
      </c>
      <c r="C196" s="173" t="s">
        <v>704</v>
      </c>
      <c r="D196" s="172" t="s">
        <v>725</v>
      </c>
      <c r="E196" s="69" t="s">
        <v>122</v>
      </c>
      <c r="F196" s="171" t="s">
        <v>735</v>
      </c>
      <c r="G196" s="170" t="s">
        <v>736</v>
      </c>
      <c r="H196" s="169" t="s">
        <v>737</v>
      </c>
      <c r="I196" s="168">
        <v>8</v>
      </c>
      <c r="J196" s="175" t="s">
        <v>426</v>
      </c>
    </row>
    <row r="197" spans="1:10" ht="51" hidden="1" x14ac:dyDescent="0.25">
      <c r="A197" s="174" t="s">
        <v>1817</v>
      </c>
      <c r="B197" s="174" t="s">
        <v>703</v>
      </c>
      <c r="C197" s="173" t="s">
        <v>704</v>
      </c>
      <c r="D197" s="172" t="s">
        <v>738</v>
      </c>
      <c r="E197" s="69" t="s">
        <v>261</v>
      </c>
      <c r="F197" s="171" t="s">
        <v>739</v>
      </c>
      <c r="G197" s="170" t="s">
        <v>740</v>
      </c>
      <c r="H197" s="169" t="s">
        <v>741</v>
      </c>
      <c r="I197" s="168">
        <v>7</v>
      </c>
      <c r="J197" s="167" t="s">
        <v>426</v>
      </c>
    </row>
    <row r="198" spans="1:10" ht="63.75" hidden="1" x14ac:dyDescent="0.25">
      <c r="A198" s="174" t="s">
        <v>1817</v>
      </c>
      <c r="B198" s="174" t="s">
        <v>703</v>
      </c>
      <c r="C198" s="173" t="s">
        <v>704</v>
      </c>
      <c r="D198" s="172" t="s">
        <v>738</v>
      </c>
      <c r="E198" s="69" t="s">
        <v>120</v>
      </c>
      <c r="F198" s="171" t="s">
        <v>742</v>
      </c>
      <c r="G198" s="170" t="s">
        <v>743</v>
      </c>
      <c r="H198" s="169" t="s">
        <v>744</v>
      </c>
      <c r="I198" s="168">
        <v>4</v>
      </c>
      <c r="J198" s="175" t="s">
        <v>426</v>
      </c>
    </row>
    <row r="199" spans="1:10" ht="63.75" hidden="1" x14ac:dyDescent="0.25">
      <c r="A199" s="174" t="s">
        <v>1817</v>
      </c>
      <c r="B199" s="174" t="s">
        <v>703</v>
      </c>
      <c r="C199" s="173" t="s">
        <v>704</v>
      </c>
      <c r="D199" s="172" t="s">
        <v>745</v>
      </c>
      <c r="E199" s="69" t="s">
        <v>120</v>
      </c>
      <c r="F199" s="171" t="s">
        <v>746</v>
      </c>
      <c r="G199" s="170" t="s">
        <v>747</v>
      </c>
      <c r="H199" s="169" t="s">
        <v>748</v>
      </c>
      <c r="I199" s="168">
        <v>11</v>
      </c>
      <c r="J199" s="167" t="s">
        <v>426</v>
      </c>
    </row>
    <row r="200" spans="1:10" ht="63.75" hidden="1" x14ac:dyDescent="0.25">
      <c r="A200" s="174" t="s">
        <v>1817</v>
      </c>
      <c r="B200" s="174" t="s">
        <v>703</v>
      </c>
      <c r="C200" s="173" t="s">
        <v>704</v>
      </c>
      <c r="D200" s="172" t="s">
        <v>745</v>
      </c>
      <c r="E200" s="69" t="s">
        <v>120</v>
      </c>
      <c r="F200" s="171" t="s">
        <v>749</v>
      </c>
      <c r="G200" s="170" t="s">
        <v>750</v>
      </c>
      <c r="H200" s="169" t="s">
        <v>751</v>
      </c>
      <c r="I200" s="168">
        <v>0</v>
      </c>
      <c r="J200" s="175" t="s">
        <v>426</v>
      </c>
    </row>
    <row r="201" spans="1:10" ht="63.75" hidden="1" x14ac:dyDescent="0.25">
      <c r="A201" s="174" t="s">
        <v>1817</v>
      </c>
      <c r="B201" s="174" t="s">
        <v>703</v>
      </c>
      <c r="C201" s="173" t="s">
        <v>704</v>
      </c>
      <c r="D201" s="172" t="s">
        <v>745</v>
      </c>
      <c r="E201" s="69" t="s">
        <v>120</v>
      </c>
      <c r="F201" s="171" t="s">
        <v>752</v>
      </c>
      <c r="G201" s="170" t="s">
        <v>753</v>
      </c>
      <c r="H201" s="169" t="s">
        <v>754</v>
      </c>
      <c r="I201" s="168">
        <v>0</v>
      </c>
      <c r="J201" s="167" t="s">
        <v>426</v>
      </c>
    </row>
    <row r="202" spans="1:10" ht="63.75" hidden="1" x14ac:dyDescent="0.25">
      <c r="A202" s="174" t="s">
        <v>1817</v>
      </c>
      <c r="B202" s="174" t="s">
        <v>703</v>
      </c>
      <c r="C202" s="173" t="s">
        <v>704</v>
      </c>
      <c r="D202" s="172" t="s">
        <v>745</v>
      </c>
      <c r="E202" s="69" t="s">
        <v>120</v>
      </c>
      <c r="F202" s="171" t="s">
        <v>755</v>
      </c>
      <c r="G202" s="170" t="s">
        <v>756</v>
      </c>
      <c r="H202" s="169" t="s">
        <v>757</v>
      </c>
      <c r="I202" s="168">
        <v>0</v>
      </c>
      <c r="J202" s="175" t="s">
        <v>426</v>
      </c>
    </row>
    <row r="203" spans="1:10" ht="63.75" hidden="1" x14ac:dyDescent="0.25">
      <c r="A203" s="174" t="s">
        <v>1817</v>
      </c>
      <c r="B203" s="174" t="s">
        <v>703</v>
      </c>
      <c r="C203" s="173" t="s">
        <v>704</v>
      </c>
      <c r="D203" s="172" t="s">
        <v>745</v>
      </c>
      <c r="E203" s="69" t="s">
        <v>120</v>
      </c>
      <c r="F203" s="171" t="s">
        <v>758</v>
      </c>
      <c r="G203" s="170" t="s">
        <v>759</v>
      </c>
      <c r="H203" s="169" t="s">
        <v>760</v>
      </c>
      <c r="I203" s="168">
        <v>1</v>
      </c>
      <c r="J203" s="167" t="s">
        <v>426</v>
      </c>
    </row>
    <row r="204" spans="1:10" ht="89.25" hidden="1" x14ac:dyDescent="0.25">
      <c r="A204" s="174" t="s">
        <v>1817</v>
      </c>
      <c r="B204" s="174" t="s">
        <v>703</v>
      </c>
      <c r="C204" s="173" t="s">
        <v>704</v>
      </c>
      <c r="D204" s="172" t="s">
        <v>745</v>
      </c>
      <c r="E204" s="69" t="s">
        <v>120</v>
      </c>
      <c r="F204" s="171" t="s">
        <v>761</v>
      </c>
      <c r="G204" s="170" t="s">
        <v>762</v>
      </c>
      <c r="H204" s="169" t="s">
        <v>763</v>
      </c>
      <c r="I204" s="168">
        <v>0</v>
      </c>
      <c r="J204" s="175" t="s">
        <v>426</v>
      </c>
    </row>
    <row r="205" spans="1:10" ht="63.75" hidden="1" x14ac:dyDescent="0.25">
      <c r="A205" s="174" t="s">
        <v>1817</v>
      </c>
      <c r="B205" s="174" t="s">
        <v>703</v>
      </c>
      <c r="C205" s="173" t="s">
        <v>704</v>
      </c>
      <c r="D205" s="172" t="s">
        <v>745</v>
      </c>
      <c r="E205" s="69" t="s">
        <v>120</v>
      </c>
      <c r="F205" s="171" t="s">
        <v>764</v>
      </c>
      <c r="G205" s="170" t="s">
        <v>765</v>
      </c>
      <c r="H205" s="169" t="s">
        <v>766</v>
      </c>
      <c r="I205" s="168">
        <v>0</v>
      </c>
      <c r="J205" s="167" t="s">
        <v>426</v>
      </c>
    </row>
    <row r="206" spans="1:10" ht="63.75" hidden="1" x14ac:dyDescent="0.25">
      <c r="A206" s="174" t="s">
        <v>1817</v>
      </c>
      <c r="B206" s="174" t="s">
        <v>703</v>
      </c>
      <c r="C206" s="173" t="s">
        <v>704</v>
      </c>
      <c r="D206" s="172" t="s">
        <v>767</v>
      </c>
      <c r="E206" s="69" t="s">
        <v>120</v>
      </c>
      <c r="F206" s="171" t="s">
        <v>768</v>
      </c>
      <c r="G206" s="170" t="s">
        <v>769</v>
      </c>
      <c r="H206" s="169" t="s">
        <v>770</v>
      </c>
      <c r="I206" s="168">
        <v>1</v>
      </c>
      <c r="J206" s="175" t="s">
        <v>426</v>
      </c>
    </row>
    <row r="207" spans="1:10" ht="51" hidden="1" x14ac:dyDescent="0.25">
      <c r="A207" s="174" t="s">
        <v>1817</v>
      </c>
      <c r="B207" s="174" t="s">
        <v>703</v>
      </c>
      <c r="C207" s="173" t="s">
        <v>704</v>
      </c>
      <c r="D207" s="172" t="s">
        <v>767</v>
      </c>
      <c r="E207" s="69" t="s">
        <v>261</v>
      </c>
      <c r="F207" s="171" t="s">
        <v>771</v>
      </c>
      <c r="G207" s="170" t="s">
        <v>772</v>
      </c>
      <c r="H207" s="169" t="s">
        <v>773</v>
      </c>
      <c r="I207" s="168">
        <v>1</v>
      </c>
      <c r="J207" s="167" t="s">
        <v>426</v>
      </c>
    </row>
    <row r="208" spans="1:10" ht="63.75" hidden="1" x14ac:dyDescent="0.25">
      <c r="A208" s="174" t="s">
        <v>1817</v>
      </c>
      <c r="B208" s="174" t="s">
        <v>703</v>
      </c>
      <c r="C208" s="173" t="s">
        <v>704</v>
      </c>
      <c r="D208" s="172" t="s">
        <v>767</v>
      </c>
      <c r="E208" s="69" t="s">
        <v>120</v>
      </c>
      <c r="F208" s="171" t="s">
        <v>774</v>
      </c>
      <c r="G208" s="170" t="s">
        <v>775</v>
      </c>
      <c r="H208" s="169" t="s">
        <v>776</v>
      </c>
      <c r="I208" s="168">
        <v>0</v>
      </c>
      <c r="J208" s="175" t="s">
        <v>426</v>
      </c>
    </row>
    <row r="209" spans="1:10" ht="76.5" hidden="1" x14ac:dyDescent="0.25">
      <c r="A209" s="174" t="s">
        <v>1817</v>
      </c>
      <c r="B209" s="174" t="s">
        <v>703</v>
      </c>
      <c r="C209" s="173" t="s">
        <v>704</v>
      </c>
      <c r="D209" s="172" t="s">
        <v>767</v>
      </c>
      <c r="E209" s="69" t="s">
        <v>261</v>
      </c>
      <c r="F209" s="171" t="s">
        <v>777</v>
      </c>
      <c r="G209" s="170" t="s">
        <v>778</v>
      </c>
      <c r="H209" s="169" t="s">
        <v>779</v>
      </c>
      <c r="I209" s="168">
        <v>0</v>
      </c>
      <c r="J209" s="167" t="s">
        <v>426</v>
      </c>
    </row>
    <row r="210" spans="1:10" ht="51" hidden="1" x14ac:dyDescent="0.25">
      <c r="A210" s="174" t="s">
        <v>1817</v>
      </c>
      <c r="B210" s="174" t="s">
        <v>703</v>
      </c>
      <c r="C210" s="173" t="s">
        <v>704</v>
      </c>
      <c r="D210" s="172" t="s">
        <v>767</v>
      </c>
      <c r="E210" s="69" t="s">
        <v>261</v>
      </c>
      <c r="F210" s="171" t="s">
        <v>780</v>
      </c>
      <c r="G210" s="170" t="s">
        <v>781</v>
      </c>
      <c r="H210" s="169" t="s">
        <v>782</v>
      </c>
      <c r="I210" s="168">
        <v>0</v>
      </c>
      <c r="J210" s="175" t="s">
        <v>426</v>
      </c>
    </row>
    <row r="211" spans="1:10" ht="63.75" hidden="1" x14ac:dyDescent="0.25">
      <c r="A211" s="174" t="s">
        <v>1817</v>
      </c>
      <c r="B211" s="174" t="s">
        <v>703</v>
      </c>
      <c r="C211" s="173" t="s">
        <v>704</v>
      </c>
      <c r="D211" s="172" t="s">
        <v>767</v>
      </c>
      <c r="E211" s="69" t="s">
        <v>261</v>
      </c>
      <c r="F211" s="171" t="s">
        <v>783</v>
      </c>
      <c r="G211" s="170" t="s">
        <v>784</v>
      </c>
      <c r="H211" s="169" t="s">
        <v>785</v>
      </c>
      <c r="I211" s="168">
        <v>1</v>
      </c>
      <c r="J211" s="167" t="s">
        <v>426</v>
      </c>
    </row>
    <row r="212" spans="1:10" ht="63.75" hidden="1" x14ac:dyDescent="0.25">
      <c r="A212" s="174" t="s">
        <v>1817</v>
      </c>
      <c r="B212" s="174" t="s">
        <v>703</v>
      </c>
      <c r="C212" s="173" t="s">
        <v>704</v>
      </c>
      <c r="D212" s="172" t="s">
        <v>786</v>
      </c>
      <c r="E212" s="69" t="s">
        <v>120</v>
      </c>
      <c r="F212" s="171" t="s">
        <v>787</v>
      </c>
      <c r="G212" s="170" t="s">
        <v>788</v>
      </c>
      <c r="H212" s="169" t="s">
        <v>789</v>
      </c>
      <c r="I212" s="168">
        <v>0</v>
      </c>
      <c r="J212" s="175" t="s">
        <v>426</v>
      </c>
    </row>
    <row r="213" spans="1:10" ht="51" hidden="1" x14ac:dyDescent="0.25">
      <c r="A213" s="174" t="s">
        <v>1817</v>
      </c>
      <c r="B213" s="174" t="s">
        <v>703</v>
      </c>
      <c r="C213" s="173" t="s">
        <v>704</v>
      </c>
      <c r="D213" s="172" t="s">
        <v>786</v>
      </c>
      <c r="E213" s="69" t="s">
        <v>261</v>
      </c>
      <c r="F213" s="171" t="s">
        <v>790</v>
      </c>
      <c r="G213" s="170" t="s">
        <v>791</v>
      </c>
      <c r="H213" s="169" t="s">
        <v>792</v>
      </c>
      <c r="I213" s="168">
        <v>1</v>
      </c>
      <c r="J213" s="167" t="s">
        <v>426</v>
      </c>
    </row>
    <row r="214" spans="1:10" ht="63.75" hidden="1" x14ac:dyDescent="0.25">
      <c r="A214" s="174" t="s">
        <v>1817</v>
      </c>
      <c r="B214" s="174" t="s">
        <v>703</v>
      </c>
      <c r="C214" s="173" t="s">
        <v>704</v>
      </c>
      <c r="D214" s="172" t="s">
        <v>786</v>
      </c>
      <c r="E214" s="69" t="s">
        <v>120</v>
      </c>
      <c r="F214" s="171" t="s">
        <v>793</v>
      </c>
      <c r="G214" s="170" t="s">
        <v>794</v>
      </c>
      <c r="H214" s="169" t="s">
        <v>795</v>
      </c>
      <c r="I214" s="168">
        <v>0</v>
      </c>
      <c r="J214" s="175" t="s">
        <v>426</v>
      </c>
    </row>
    <row r="215" spans="1:10" ht="51" hidden="1" x14ac:dyDescent="0.25">
      <c r="A215" s="174" t="s">
        <v>1817</v>
      </c>
      <c r="B215" s="174" t="s">
        <v>703</v>
      </c>
      <c r="C215" s="173" t="s">
        <v>704</v>
      </c>
      <c r="D215" s="172" t="s">
        <v>786</v>
      </c>
      <c r="E215" s="69" t="s">
        <v>261</v>
      </c>
      <c r="F215" s="171" t="s">
        <v>796</v>
      </c>
      <c r="G215" s="170" t="s">
        <v>797</v>
      </c>
      <c r="H215" s="169" t="s">
        <v>660</v>
      </c>
      <c r="I215" s="168">
        <v>1</v>
      </c>
      <c r="J215" s="167" t="s">
        <v>426</v>
      </c>
    </row>
    <row r="216" spans="1:10" ht="76.5" hidden="1" x14ac:dyDescent="0.25">
      <c r="A216" s="174" t="s">
        <v>1817</v>
      </c>
      <c r="B216" s="174" t="s">
        <v>703</v>
      </c>
      <c r="C216" s="173" t="s">
        <v>798</v>
      </c>
      <c r="D216" s="172" t="s">
        <v>799</v>
      </c>
      <c r="E216" s="69" t="s">
        <v>800</v>
      </c>
      <c r="F216" s="171" t="s">
        <v>801</v>
      </c>
      <c r="G216" s="170" t="s">
        <v>802</v>
      </c>
      <c r="H216" s="169" t="s">
        <v>803</v>
      </c>
      <c r="I216" s="168">
        <v>40</v>
      </c>
      <c r="J216" s="175" t="s">
        <v>804</v>
      </c>
    </row>
    <row r="217" spans="1:10" ht="76.5" hidden="1" x14ac:dyDescent="0.25">
      <c r="A217" s="174" t="s">
        <v>1817</v>
      </c>
      <c r="B217" s="174" t="s">
        <v>703</v>
      </c>
      <c r="C217" s="173" t="s">
        <v>798</v>
      </c>
      <c r="D217" s="172" t="s">
        <v>799</v>
      </c>
      <c r="E217" s="69" t="s">
        <v>800</v>
      </c>
      <c r="F217" s="171" t="s">
        <v>805</v>
      </c>
      <c r="G217" s="170" t="s">
        <v>806</v>
      </c>
      <c r="H217" s="169" t="s">
        <v>807</v>
      </c>
      <c r="I217" s="168"/>
      <c r="J217" s="167" t="s">
        <v>804</v>
      </c>
    </row>
    <row r="218" spans="1:10" ht="51" hidden="1" x14ac:dyDescent="0.25">
      <c r="A218" s="174" t="s">
        <v>1817</v>
      </c>
      <c r="B218" s="174" t="s">
        <v>703</v>
      </c>
      <c r="C218" s="173" t="s">
        <v>798</v>
      </c>
      <c r="D218" s="169" t="s">
        <v>808</v>
      </c>
      <c r="E218" s="69" t="s">
        <v>800</v>
      </c>
      <c r="F218" s="171" t="s">
        <v>809</v>
      </c>
      <c r="G218" s="170" t="s">
        <v>810</v>
      </c>
      <c r="H218" s="169" t="s">
        <v>811</v>
      </c>
      <c r="I218" s="168">
        <v>30000</v>
      </c>
      <c r="J218" s="175" t="s">
        <v>804</v>
      </c>
    </row>
    <row r="219" spans="1:10" ht="51" hidden="1" x14ac:dyDescent="0.25">
      <c r="A219" s="174" t="s">
        <v>1817</v>
      </c>
      <c r="B219" s="174" t="s">
        <v>703</v>
      </c>
      <c r="C219" s="173" t="s">
        <v>798</v>
      </c>
      <c r="D219" s="172" t="s">
        <v>812</v>
      </c>
      <c r="E219" s="69" t="s">
        <v>800</v>
      </c>
      <c r="F219" s="171" t="s">
        <v>813</v>
      </c>
      <c r="G219" s="170" t="s">
        <v>814</v>
      </c>
      <c r="H219" s="169" t="s">
        <v>815</v>
      </c>
      <c r="I219" s="168">
        <v>1</v>
      </c>
      <c r="J219" s="167" t="s">
        <v>804</v>
      </c>
    </row>
    <row r="220" spans="1:10" ht="63.75" hidden="1" x14ac:dyDescent="0.25">
      <c r="A220" s="174" t="s">
        <v>1817</v>
      </c>
      <c r="B220" s="174" t="s">
        <v>703</v>
      </c>
      <c r="C220" s="173" t="s">
        <v>798</v>
      </c>
      <c r="D220" s="172" t="s">
        <v>812</v>
      </c>
      <c r="E220" s="69" t="s">
        <v>800</v>
      </c>
      <c r="F220" s="171" t="s">
        <v>816</v>
      </c>
      <c r="G220" s="170" t="s">
        <v>817</v>
      </c>
      <c r="H220" s="169" t="s">
        <v>818</v>
      </c>
      <c r="I220" s="168">
        <v>2</v>
      </c>
      <c r="J220" s="175" t="s">
        <v>804</v>
      </c>
    </row>
    <row r="221" spans="1:10" ht="51" hidden="1" x14ac:dyDescent="0.25">
      <c r="A221" s="174" t="s">
        <v>1817</v>
      </c>
      <c r="B221" s="174" t="s">
        <v>703</v>
      </c>
      <c r="C221" s="173" t="s">
        <v>798</v>
      </c>
      <c r="D221" s="172" t="s">
        <v>812</v>
      </c>
      <c r="E221" s="69" t="s">
        <v>800</v>
      </c>
      <c r="F221" s="171" t="s">
        <v>819</v>
      </c>
      <c r="G221" s="170" t="s">
        <v>820</v>
      </c>
      <c r="H221" s="169" t="s">
        <v>821</v>
      </c>
      <c r="I221" s="168">
        <v>0</v>
      </c>
      <c r="J221" s="167" t="s">
        <v>804</v>
      </c>
    </row>
    <row r="222" spans="1:10" ht="51" hidden="1" x14ac:dyDescent="0.25">
      <c r="A222" s="174" t="s">
        <v>1817</v>
      </c>
      <c r="B222" s="174" t="s">
        <v>703</v>
      </c>
      <c r="C222" s="173" t="s">
        <v>798</v>
      </c>
      <c r="D222" s="172" t="s">
        <v>812</v>
      </c>
      <c r="E222" s="69" t="s">
        <v>800</v>
      </c>
      <c r="F222" s="171" t="s">
        <v>822</v>
      </c>
      <c r="G222" s="170" t="s">
        <v>823</v>
      </c>
      <c r="H222" s="169" t="s">
        <v>824</v>
      </c>
      <c r="I222" s="168">
        <v>0</v>
      </c>
      <c r="J222" s="175" t="s">
        <v>804</v>
      </c>
    </row>
    <row r="223" spans="1:10" ht="51" hidden="1" x14ac:dyDescent="0.25">
      <c r="A223" s="174" t="s">
        <v>1817</v>
      </c>
      <c r="B223" s="174" t="s">
        <v>703</v>
      </c>
      <c r="C223" s="173" t="s">
        <v>798</v>
      </c>
      <c r="D223" s="172" t="s">
        <v>812</v>
      </c>
      <c r="E223" s="69" t="s">
        <v>800</v>
      </c>
      <c r="F223" s="171" t="s">
        <v>825</v>
      </c>
      <c r="G223" s="170" t="s">
        <v>826</v>
      </c>
      <c r="H223" s="169" t="s">
        <v>827</v>
      </c>
      <c r="I223" s="168">
        <v>1</v>
      </c>
      <c r="J223" s="167" t="s">
        <v>804</v>
      </c>
    </row>
    <row r="224" spans="1:10" ht="51" hidden="1" x14ac:dyDescent="0.25">
      <c r="A224" s="174" t="s">
        <v>1817</v>
      </c>
      <c r="B224" s="174" t="s">
        <v>703</v>
      </c>
      <c r="C224" s="173" t="s">
        <v>798</v>
      </c>
      <c r="D224" s="172" t="s">
        <v>828</v>
      </c>
      <c r="E224" s="69" t="s">
        <v>800</v>
      </c>
      <c r="F224" s="171" t="s">
        <v>829</v>
      </c>
      <c r="G224" s="170" t="s">
        <v>830</v>
      </c>
      <c r="H224" s="169" t="s">
        <v>831</v>
      </c>
      <c r="I224" s="168">
        <v>1</v>
      </c>
      <c r="J224" s="175" t="s">
        <v>804</v>
      </c>
    </row>
    <row r="225" spans="1:10" ht="51" hidden="1" x14ac:dyDescent="0.25">
      <c r="A225" s="174" t="s">
        <v>1817</v>
      </c>
      <c r="B225" s="174" t="s">
        <v>703</v>
      </c>
      <c r="C225" s="173" t="s">
        <v>798</v>
      </c>
      <c r="D225" s="172" t="s">
        <v>828</v>
      </c>
      <c r="E225" s="69" t="s">
        <v>800</v>
      </c>
      <c r="F225" s="171" t="s">
        <v>832</v>
      </c>
      <c r="G225" s="170" t="s">
        <v>833</v>
      </c>
      <c r="H225" s="169" t="s">
        <v>834</v>
      </c>
      <c r="I225" s="168">
        <v>2</v>
      </c>
      <c r="J225" s="167" t="s">
        <v>804</v>
      </c>
    </row>
    <row r="226" spans="1:10" ht="51" hidden="1" x14ac:dyDescent="0.25">
      <c r="A226" s="174" t="s">
        <v>1817</v>
      </c>
      <c r="B226" s="174" t="s">
        <v>703</v>
      </c>
      <c r="C226" s="173" t="s">
        <v>798</v>
      </c>
      <c r="D226" s="172" t="s">
        <v>828</v>
      </c>
      <c r="E226" s="69" t="s">
        <v>800</v>
      </c>
      <c r="F226" s="171" t="s">
        <v>835</v>
      </c>
      <c r="G226" s="170" t="s">
        <v>836</v>
      </c>
      <c r="H226" s="169" t="s">
        <v>831</v>
      </c>
      <c r="I226" s="168">
        <v>1</v>
      </c>
      <c r="J226" s="175" t="s">
        <v>804</v>
      </c>
    </row>
    <row r="227" spans="1:10" ht="51" hidden="1" x14ac:dyDescent="0.25">
      <c r="A227" s="174" t="s">
        <v>1817</v>
      </c>
      <c r="B227" s="174" t="s">
        <v>703</v>
      </c>
      <c r="C227" s="173" t="s">
        <v>798</v>
      </c>
      <c r="D227" s="172" t="s">
        <v>828</v>
      </c>
      <c r="E227" s="69" t="s">
        <v>800</v>
      </c>
      <c r="F227" s="171" t="s">
        <v>837</v>
      </c>
      <c r="G227" s="170" t="s">
        <v>838</v>
      </c>
      <c r="H227" s="169" t="s">
        <v>831</v>
      </c>
      <c r="I227" s="168">
        <v>1</v>
      </c>
      <c r="J227" s="167" t="s">
        <v>804</v>
      </c>
    </row>
    <row r="228" spans="1:10" ht="51" hidden="1" x14ac:dyDescent="0.25">
      <c r="A228" s="174" t="s">
        <v>1817</v>
      </c>
      <c r="B228" s="174" t="s">
        <v>703</v>
      </c>
      <c r="C228" s="173" t="s">
        <v>798</v>
      </c>
      <c r="D228" s="172" t="s">
        <v>828</v>
      </c>
      <c r="E228" s="69" t="s">
        <v>800</v>
      </c>
      <c r="F228" s="171" t="s">
        <v>839</v>
      </c>
      <c r="G228" s="170" t="s">
        <v>840</v>
      </c>
      <c r="H228" s="169" t="s">
        <v>831</v>
      </c>
      <c r="I228" s="168">
        <v>1</v>
      </c>
      <c r="J228" s="175" t="s">
        <v>804</v>
      </c>
    </row>
    <row r="229" spans="1:10" ht="51" hidden="1" x14ac:dyDescent="0.25">
      <c r="A229" s="174" t="s">
        <v>1817</v>
      </c>
      <c r="B229" s="174" t="s">
        <v>703</v>
      </c>
      <c r="C229" s="173" t="s">
        <v>798</v>
      </c>
      <c r="D229" s="172" t="s">
        <v>828</v>
      </c>
      <c r="E229" s="69" t="s">
        <v>800</v>
      </c>
      <c r="F229" s="171" t="s">
        <v>841</v>
      </c>
      <c r="G229" s="170" t="s">
        <v>842</v>
      </c>
      <c r="H229" s="169" t="s">
        <v>831</v>
      </c>
      <c r="I229" s="168">
        <v>1</v>
      </c>
      <c r="J229" s="167" t="s">
        <v>804</v>
      </c>
    </row>
    <row r="230" spans="1:10" ht="51" hidden="1" x14ac:dyDescent="0.25">
      <c r="A230" s="174" t="s">
        <v>1817</v>
      </c>
      <c r="B230" s="174" t="s">
        <v>703</v>
      </c>
      <c r="C230" s="173" t="s">
        <v>798</v>
      </c>
      <c r="D230" s="172" t="s">
        <v>828</v>
      </c>
      <c r="E230" s="69" t="s">
        <v>800</v>
      </c>
      <c r="F230" s="171" t="s">
        <v>843</v>
      </c>
      <c r="G230" s="170" t="s">
        <v>844</v>
      </c>
      <c r="H230" s="169" t="s">
        <v>831</v>
      </c>
      <c r="I230" s="168">
        <v>1</v>
      </c>
      <c r="J230" s="175" t="s">
        <v>804</v>
      </c>
    </row>
    <row r="231" spans="1:10" ht="51" hidden="1" x14ac:dyDescent="0.25">
      <c r="A231" s="174" t="s">
        <v>1817</v>
      </c>
      <c r="B231" s="174" t="s">
        <v>703</v>
      </c>
      <c r="C231" s="173" t="s">
        <v>798</v>
      </c>
      <c r="D231" s="172" t="s">
        <v>828</v>
      </c>
      <c r="E231" s="69" t="s">
        <v>800</v>
      </c>
      <c r="F231" s="171" t="s">
        <v>845</v>
      </c>
      <c r="G231" s="170" t="s">
        <v>846</v>
      </c>
      <c r="H231" s="169" t="s">
        <v>831</v>
      </c>
      <c r="I231" s="168">
        <v>1</v>
      </c>
      <c r="J231" s="167" t="s">
        <v>804</v>
      </c>
    </row>
    <row r="232" spans="1:10" ht="51" hidden="1" x14ac:dyDescent="0.25">
      <c r="A232" s="174" t="s">
        <v>1817</v>
      </c>
      <c r="B232" s="174" t="s">
        <v>703</v>
      </c>
      <c r="C232" s="173" t="s">
        <v>798</v>
      </c>
      <c r="D232" s="172" t="s">
        <v>828</v>
      </c>
      <c r="E232" s="69" t="s">
        <v>800</v>
      </c>
      <c r="F232" s="171" t="s">
        <v>847</v>
      </c>
      <c r="G232" s="170" t="s">
        <v>848</v>
      </c>
      <c r="H232" s="169" t="s">
        <v>849</v>
      </c>
      <c r="I232" s="168">
        <v>15</v>
      </c>
      <c r="J232" s="175" t="s">
        <v>804</v>
      </c>
    </row>
    <row r="233" spans="1:10" ht="63.75" hidden="1" x14ac:dyDescent="0.25">
      <c r="A233" s="174" t="s">
        <v>1817</v>
      </c>
      <c r="B233" s="174" t="s">
        <v>703</v>
      </c>
      <c r="C233" s="173" t="s">
        <v>798</v>
      </c>
      <c r="D233" s="172" t="s">
        <v>828</v>
      </c>
      <c r="E233" s="69" t="s">
        <v>120</v>
      </c>
      <c r="F233" s="171" t="s">
        <v>850</v>
      </c>
      <c r="G233" s="170" t="s">
        <v>851</v>
      </c>
      <c r="H233" s="169" t="s">
        <v>580</v>
      </c>
      <c r="I233" s="168">
        <v>0</v>
      </c>
      <c r="J233" s="167" t="s">
        <v>804</v>
      </c>
    </row>
    <row r="234" spans="1:10" ht="63.75" hidden="1" x14ac:dyDescent="0.25">
      <c r="A234" s="174" t="s">
        <v>1817</v>
      </c>
      <c r="B234" s="174" t="s">
        <v>703</v>
      </c>
      <c r="C234" s="173" t="s">
        <v>798</v>
      </c>
      <c r="D234" s="172" t="s">
        <v>828</v>
      </c>
      <c r="E234" s="69" t="s">
        <v>120</v>
      </c>
      <c r="F234" s="171" t="s">
        <v>852</v>
      </c>
      <c r="G234" s="170" t="s">
        <v>853</v>
      </c>
      <c r="H234" s="169" t="s">
        <v>854</v>
      </c>
      <c r="I234" s="169"/>
      <c r="J234" s="175" t="s">
        <v>804</v>
      </c>
    </row>
    <row r="235" spans="1:10" ht="89.25" hidden="1" x14ac:dyDescent="0.25">
      <c r="A235" s="174" t="s">
        <v>1811</v>
      </c>
      <c r="B235" s="69" t="s">
        <v>855</v>
      </c>
      <c r="C235" s="173" t="s">
        <v>856</v>
      </c>
      <c r="D235" s="172" t="s">
        <v>857</v>
      </c>
      <c r="E235" s="69" t="s">
        <v>858</v>
      </c>
      <c r="F235" s="171" t="s">
        <v>859</v>
      </c>
      <c r="G235" s="170" t="s">
        <v>860</v>
      </c>
      <c r="H235" s="181" t="s">
        <v>861</v>
      </c>
      <c r="I235" s="168">
        <v>650</v>
      </c>
      <c r="J235" s="167" t="s">
        <v>862</v>
      </c>
    </row>
    <row r="236" spans="1:10" ht="127.5" hidden="1" x14ac:dyDescent="0.25">
      <c r="A236" s="174" t="s">
        <v>1811</v>
      </c>
      <c r="B236" s="69" t="s">
        <v>855</v>
      </c>
      <c r="C236" s="173" t="s">
        <v>856</v>
      </c>
      <c r="D236" s="172" t="s">
        <v>857</v>
      </c>
      <c r="E236" s="69" t="s">
        <v>120</v>
      </c>
      <c r="F236" s="171" t="s">
        <v>863</v>
      </c>
      <c r="G236" s="170" t="s">
        <v>1816</v>
      </c>
      <c r="H236" s="180" t="s">
        <v>864</v>
      </c>
      <c r="I236" s="168">
        <v>0</v>
      </c>
      <c r="J236" s="175" t="s">
        <v>862</v>
      </c>
    </row>
    <row r="237" spans="1:10" ht="89.25" hidden="1" x14ac:dyDescent="0.25">
      <c r="A237" s="174" t="s">
        <v>1811</v>
      </c>
      <c r="B237" s="69" t="s">
        <v>855</v>
      </c>
      <c r="C237" s="173" t="s">
        <v>856</v>
      </c>
      <c r="D237" s="172" t="s">
        <v>857</v>
      </c>
      <c r="E237" s="69" t="s">
        <v>858</v>
      </c>
      <c r="F237" s="171" t="s">
        <v>865</v>
      </c>
      <c r="G237" s="170" t="s">
        <v>866</v>
      </c>
      <c r="H237" s="181" t="s">
        <v>867</v>
      </c>
      <c r="I237" s="168">
        <v>27</v>
      </c>
      <c r="J237" s="167" t="s">
        <v>862</v>
      </c>
    </row>
    <row r="238" spans="1:10" ht="89.25" hidden="1" x14ac:dyDescent="0.25">
      <c r="A238" s="174" t="s">
        <v>1811</v>
      </c>
      <c r="B238" s="69" t="s">
        <v>855</v>
      </c>
      <c r="C238" s="173" t="s">
        <v>856</v>
      </c>
      <c r="D238" s="172" t="s">
        <v>857</v>
      </c>
      <c r="E238" s="69" t="s">
        <v>261</v>
      </c>
      <c r="F238" s="171" t="s">
        <v>868</v>
      </c>
      <c r="G238" s="170" t="s">
        <v>869</v>
      </c>
      <c r="H238" s="180" t="s">
        <v>870</v>
      </c>
      <c r="I238" s="168">
        <v>15</v>
      </c>
      <c r="J238" s="175" t="s">
        <v>862</v>
      </c>
    </row>
    <row r="239" spans="1:10" ht="89.25" hidden="1" x14ac:dyDescent="0.25">
      <c r="A239" s="174" t="s">
        <v>1811</v>
      </c>
      <c r="B239" s="69" t="s">
        <v>855</v>
      </c>
      <c r="C239" s="173" t="s">
        <v>856</v>
      </c>
      <c r="D239" s="172" t="s">
        <v>857</v>
      </c>
      <c r="E239" s="69" t="s">
        <v>120</v>
      </c>
      <c r="F239" s="171" t="s">
        <v>871</v>
      </c>
      <c r="G239" s="170" t="s">
        <v>872</v>
      </c>
      <c r="H239" s="181" t="s">
        <v>1815</v>
      </c>
      <c r="I239" s="169"/>
      <c r="J239" s="167" t="s">
        <v>1814</v>
      </c>
    </row>
    <row r="240" spans="1:10" ht="89.25" hidden="1" x14ac:dyDescent="0.25">
      <c r="A240" s="174" t="s">
        <v>1811</v>
      </c>
      <c r="B240" s="69" t="s">
        <v>855</v>
      </c>
      <c r="C240" s="173" t="s">
        <v>856</v>
      </c>
      <c r="D240" s="172" t="s">
        <v>873</v>
      </c>
      <c r="E240" s="69" t="s">
        <v>261</v>
      </c>
      <c r="F240" s="171" t="s">
        <v>874</v>
      </c>
      <c r="G240" s="170" t="s">
        <v>875</v>
      </c>
      <c r="H240" s="180" t="s">
        <v>876</v>
      </c>
      <c r="I240" s="168">
        <v>750</v>
      </c>
      <c r="J240" s="175" t="s">
        <v>862</v>
      </c>
    </row>
    <row r="241" spans="1:10" ht="102" hidden="1" x14ac:dyDescent="0.25">
      <c r="A241" s="174" t="s">
        <v>1811</v>
      </c>
      <c r="B241" s="69" t="s">
        <v>855</v>
      </c>
      <c r="C241" s="173" t="s">
        <v>856</v>
      </c>
      <c r="D241" s="172" t="s">
        <v>873</v>
      </c>
      <c r="E241" s="69" t="s">
        <v>120</v>
      </c>
      <c r="F241" s="171" t="s">
        <v>877</v>
      </c>
      <c r="G241" s="170" t="s">
        <v>878</v>
      </c>
      <c r="H241" s="181" t="s">
        <v>879</v>
      </c>
      <c r="I241" s="168">
        <v>400</v>
      </c>
      <c r="J241" s="167" t="s">
        <v>862</v>
      </c>
    </row>
    <row r="242" spans="1:10" ht="127.5" hidden="1" x14ac:dyDescent="0.25">
      <c r="A242" s="174" t="s">
        <v>1811</v>
      </c>
      <c r="B242" s="69" t="s">
        <v>855</v>
      </c>
      <c r="C242" s="173" t="s">
        <v>856</v>
      </c>
      <c r="D242" s="172" t="s">
        <v>873</v>
      </c>
      <c r="E242" s="69" t="s">
        <v>858</v>
      </c>
      <c r="F242" s="171" t="s">
        <v>880</v>
      </c>
      <c r="G242" s="170" t="s">
        <v>881</v>
      </c>
      <c r="H242" s="180" t="s">
        <v>882</v>
      </c>
      <c r="I242" s="168"/>
      <c r="J242" s="175" t="s">
        <v>862</v>
      </c>
    </row>
    <row r="243" spans="1:10" ht="89.25" hidden="1" x14ac:dyDescent="0.25">
      <c r="A243" s="174" t="s">
        <v>1811</v>
      </c>
      <c r="B243" s="69" t="s">
        <v>855</v>
      </c>
      <c r="C243" s="173" t="s">
        <v>856</v>
      </c>
      <c r="D243" s="172" t="s">
        <v>873</v>
      </c>
      <c r="E243" s="69" t="s">
        <v>120</v>
      </c>
      <c r="F243" s="171" t="s">
        <v>883</v>
      </c>
      <c r="G243" s="170" t="s">
        <v>884</v>
      </c>
      <c r="H243" s="181" t="s">
        <v>885</v>
      </c>
      <c r="I243" s="168">
        <v>8</v>
      </c>
      <c r="J243" s="167" t="s">
        <v>862</v>
      </c>
    </row>
    <row r="244" spans="1:10" ht="89.25" hidden="1" x14ac:dyDescent="0.25">
      <c r="A244" s="174" t="s">
        <v>1811</v>
      </c>
      <c r="B244" s="69" t="s">
        <v>855</v>
      </c>
      <c r="C244" s="173" t="s">
        <v>856</v>
      </c>
      <c r="D244" s="172" t="s">
        <v>886</v>
      </c>
      <c r="E244" s="69" t="s">
        <v>858</v>
      </c>
      <c r="F244" s="171" t="s">
        <v>887</v>
      </c>
      <c r="G244" s="170" t="s">
        <v>888</v>
      </c>
      <c r="H244" s="180" t="s">
        <v>889</v>
      </c>
      <c r="I244" s="168">
        <v>0</v>
      </c>
      <c r="J244" s="175" t="s">
        <v>862</v>
      </c>
    </row>
    <row r="245" spans="1:10" ht="89.25" hidden="1" x14ac:dyDescent="0.25">
      <c r="A245" s="174" t="s">
        <v>1811</v>
      </c>
      <c r="B245" s="69" t="s">
        <v>855</v>
      </c>
      <c r="C245" s="173" t="s">
        <v>856</v>
      </c>
      <c r="D245" s="172" t="s">
        <v>886</v>
      </c>
      <c r="E245" s="69" t="s">
        <v>858</v>
      </c>
      <c r="F245" s="171" t="s">
        <v>890</v>
      </c>
      <c r="G245" s="170" t="s">
        <v>891</v>
      </c>
      <c r="H245" s="181" t="s">
        <v>892</v>
      </c>
      <c r="I245" s="168"/>
      <c r="J245" s="167" t="s">
        <v>862</v>
      </c>
    </row>
    <row r="246" spans="1:10" ht="89.25" hidden="1" x14ac:dyDescent="0.25">
      <c r="A246" s="174" t="s">
        <v>1811</v>
      </c>
      <c r="B246" s="69" t="s">
        <v>855</v>
      </c>
      <c r="C246" s="173" t="s">
        <v>856</v>
      </c>
      <c r="D246" s="172" t="s">
        <v>886</v>
      </c>
      <c r="E246" s="69" t="s">
        <v>858</v>
      </c>
      <c r="F246" s="171" t="s">
        <v>893</v>
      </c>
      <c r="G246" s="170" t="s">
        <v>894</v>
      </c>
      <c r="H246" s="180" t="s">
        <v>895</v>
      </c>
      <c r="I246" s="168">
        <v>0</v>
      </c>
      <c r="J246" s="175" t="s">
        <v>862</v>
      </c>
    </row>
    <row r="247" spans="1:10" ht="63.75" hidden="1" x14ac:dyDescent="0.25">
      <c r="A247" s="174" t="s">
        <v>1811</v>
      </c>
      <c r="B247" s="69" t="s">
        <v>855</v>
      </c>
      <c r="C247" s="173" t="s">
        <v>896</v>
      </c>
      <c r="D247" s="172" t="s">
        <v>897</v>
      </c>
      <c r="E247" s="69" t="s">
        <v>120</v>
      </c>
      <c r="F247" s="171" t="s">
        <v>898</v>
      </c>
      <c r="G247" s="170" t="s">
        <v>899</v>
      </c>
      <c r="H247" s="181" t="s">
        <v>900</v>
      </c>
      <c r="I247" s="168">
        <v>4</v>
      </c>
      <c r="J247" s="167" t="s">
        <v>901</v>
      </c>
    </row>
    <row r="248" spans="1:10" ht="63.75" hidden="1" x14ac:dyDescent="0.25">
      <c r="A248" s="174" t="s">
        <v>1811</v>
      </c>
      <c r="B248" s="69" t="s">
        <v>855</v>
      </c>
      <c r="C248" s="173" t="s">
        <v>896</v>
      </c>
      <c r="D248" s="172" t="s">
        <v>897</v>
      </c>
      <c r="E248" s="69" t="s">
        <v>120</v>
      </c>
      <c r="F248" s="171" t="s">
        <v>902</v>
      </c>
      <c r="G248" s="170" t="s">
        <v>903</v>
      </c>
      <c r="H248" s="180" t="s">
        <v>904</v>
      </c>
      <c r="I248" s="168">
        <v>0</v>
      </c>
      <c r="J248" s="175" t="s">
        <v>1813</v>
      </c>
    </row>
    <row r="249" spans="1:10" ht="63.75" hidden="1" x14ac:dyDescent="0.25">
      <c r="A249" s="174" t="s">
        <v>1811</v>
      </c>
      <c r="B249" s="69" t="s">
        <v>855</v>
      </c>
      <c r="C249" s="173" t="s">
        <v>896</v>
      </c>
      <c r="D249" s="172" t="s">
        <v>897</v>
      </c>
      <c r="E249" s="69" t="s">
        <v>858</v>
      </c>
      <c r="F249" s="171" t="s">
        <v>905</v>
      </c>
      <c r="G249" s="170" t="s">
        <v>906</v>
      </c>
      <c r="H249" s="181" t="s">
        <v>907</v>
      </c>
      <c r="I249" s="168">
        <v>0</v>
      </c>
      <c r="J249" s="167" t="s">
        <v>1813</v>
      </c>
    </row>
    <row r="250" spans="1:10" ht="63.75" hidden="1" x14ac:dyDescent="0.25">
      <c r="A250" s="174" t="s">
        <v>1811</v>
      </c>
      <c r="B250" s="69" t="s">
        <v>855</v>
      </c>
      <c r="C250" s="173" t="s">
        <v>896</v>
      </c>
      <c r="D250" s="172" t="s">
        <v>897</v>
      </c>
      <c r="E250" s="69" t="s">
        <v>120</v>
      </c>
      <c r="F250" s="171" t="s">
        <v>908</v>
      </c>
      <c r="G250" s="170" t="s">
        <v>909</v>
      </c>
      <c r="H250" s="180" t="s">
        <v>910</v>
      </c>
      <c r="I250" s="168">
        <v>1</v>
      </c>
      <c r="J250" s="175" t="s">
        <v>1813</v>
      </c>
    </row>
    <row r="251" spans="1:10" ht="63.75" hidden="1" x14ac:dyDescent="0.25">
      <c r="A251" s="174" t="s">
        <v>1811</v>
      </c>
      <c r="B251" s="69" t="s">
        <v>855</v>
      </c>
      <c r="C251" s="173" t="s">
        <v>896</v>
      </c>
      <c r="D251" s="172" t="s">
        <v>897</v>
      </c>
      <c r="E251" s="69" t="s">
        <v>911</v>
      </c>
      <c r="F251" s="171" t="s">
        <v>912</v>
      </c>
      <c r="G251" s="170" t="s">
        <v>913</v>
      </c>
      <c r="H251" s="181" t="s">
        <v>914</v>
      </c>
      <c r="I251" s="168">
        <v>1</v>
      </c>
      <c r="J251" s="167" t="s">
        <v>1813</v>
      </c>
    </row>
    <row r="252" spans="1:10" ht="89.25" hidden="1" x14ac:dyDescent="0.25">
      <c r="A252" s="174" t="s">
        <v>1811</v>
      </c>
      <c r="B252" s="69" t="s">
        <v>855</v>
      </c>
      <c r="C252" s="173" t="s">
        <v>896</v>
      </c>
      <c r="D252" s="172" t="s">
        <v>897</v>
      </c>
      <c r="E252" s="69" t="s">
        <v>858</v>
      </c>
      <c r="F252" s="171" t="s">
        <v>915</v>
      </c>
      <c r="G252" s="170" t="s">
        <v>916</v>
      </c>
      <c r="H252" s="180" t="s">
        <v>917</v>
      </c>
      <c r="I252" s="168">
        <v>0</v>
      </c>
      <c r="J252" s="175" t="s">
        <v>1813</v>
      </c>
    </row>
    <row r="253" spans="1:10" ht="76.5" hidden="1" x14ac:dyDescent="0.25">
      <c r="A253" s="174" t="s">
        <v>1811</v>
      </c>
      <c r="B253" s="69" t="s">
        <v>855</v>
      </c>
      <c r="C253" s="173" t="s">
        <v>896</v>
      </c>
      <c r="D253" s="172" t="s">
        <v>897</v>
      </c>
      <c r="E253" s="69" t="s">
        <v>120</v>
      </c>
      <c r="F253" s="171" t="s">
        <v>918</v>
      </c>
      <c r="G253" s="170" t="s">
        <v>919</v>
      </c>
      <c r="H253" s="181" t="s">
        <v>920</v>
      </c>
      <c r="I253" s="168">
        <v>1</v>
      </c>
      <c r="J253" s="167" t="s">
        <v>1813</v>
      </c>
    </row>
    <row r="254" spans="1:10" ht="63.75" hidden="1" x14ac:dyDescent="0.25">
      <c r="A254" s="174" t="s">
        <v>1811</v>
      </c>
      <c r="B254" s="69" t="s">
        <v>855</v>
      </c>
      <c r="C254" s="173" t="s">
        <v>896</v>
      </c>
      <c r="D254" s="172" t="s">
        <v>897</v>
      </c>
      <c r="E254" s="69" t="s">
        <v>858</v>
      </c>
      <c r="F254" s="171" t="s">
        <v>921</v>
      </c>
      <c r="G254" s="170" t="s">
        <v>922</v>
      </c>
      <c r="H254" s="180" t="s">
        <v>923</v>
      </c>
      <c r="I254" s="168">
        <v>0</v>
      </c>
      <c r="J254" s="175" t="s">
        <v>1813</v>
      </c>
    </row>
    <row r="255" spans="1:10" ht="89.25" hidden="1" x14ac:dyDescent="0.25">
      <c r="A255" s="174" t="s">
        <v>1811</v>
      </c>
      <c r="B255" s="69" t="s">
        <v>855</v>
      </c>
      <c r="C255" s="173" t="s">
        <v>896</v>
      </c>
      <c r="D255" s="172" t="s">
        <v>897</v>
      </c>
      <c r="E255" s="69" t="s">
        <v>120</v>
      </c>
      <c r="F255" s="171" t="s">
        <v>924</v>
      </c>
      <c r="G255" s="170" t="s">
        <v>925</v>
      </c>
      <c r="H255" s="181" t="s">
        <v>926</v>
      </c>
      <c r="I255" s="168">
        <v>1</v>
      </c>
      <c r="J255" s="167" t="s">
        <v>1813</v>
      </c>
    </row>
    <row r="256" spans="1:10" ht="89.25" hidden="1" x14ac:dyDescent="0.25">
      <c r="A256" s="174" t="s">
        <v>1811</v>
      </c>
      <c r="B256" s="69" t="s">
        <v>855</v>
      </c>
      <c r="C256" s="173" t="s">
        <v>896</v>
      </c>
      <c r="D256" s="172" t="s">
        <v>897</v>
      </c>
      <c r="E256" s="69" t="s">
        <v>120</v>
      </c>
      <c r="F256" s="171" t="s">
        <v>927</v>
      </c>
      <c r="G256" s="170" t="s">
        <v>928</v>
      </c>
      <c r="H256" s="180" t="s">
        <v>929</v>
      </c>
      <c r="I256" s="168">
        <v>1</v>
      </c>
      <c r="J256" s="175" t="s">
        <v>1813</v>
      </c>
    </row>
    <row r="257" spans="1:10" ht="89.25" hidden="1" x14ac:dyDescent="0.25">
      <c r="A257" s="174" t="s">
        <v>1811</v>
      </c>
      <c r="B257" s="69" t="s">
        <v>855</v>
      </c>
      <c r="C257" s="173" t="s">
        <v>896</v>
      </c>
      <c r="D257" s="172" t="s">
        <v>897</v>
      </c>
      <c r="E257" s="69" t="s">
        <v>120</v>
      </c>
      <c r="F257" s="171" t="s">
        <v>930</v>
      </c>
      <c r="G257" s="170" t="s">
        <v>931</v>
      </c>
      <c r="H257" s="181" t="s">
        <v>932</v>
      </c>
      <c r="I257" s="168">
        <v>0</v>
      </c>
      <c r="J257" s="167" t="s">
        <v>1813</v>
      </c>
    </row>
    <row r="258" spans="1:10" ht="76.5" hidden="1" x14ac:dyDescent="0.25">
      <c r="A258" s="174" t="s">
        <v>1811</v>
      </c>
      <c r="B258" s="69" t="s">
        <v>855</v>
      </c>
      <c r="C258" s="173" t="s">
        <v>896</v>
      </c>
      <c r="D258" s="172" t="s">
        <v>933</v>
      </c>
      <c r="E258" s="69" t="s">
        <v>858</v>
      </c>
      <c r="F258" s="171" t="s">
        <v>934</v>
      </c>
      <c r="G258" s="170" t="s">
        <v>935</v>
      </c>
      <c r="H258" s="180" t="s">
        <v>936</v>
      </c>
      <c r="I258" s="168">
        <v>2.5</v>
      </c>
      <c r="J258" s="175" t="s">
        <v>862</v>
      </c>
    </row>
    <row r="259" spans="1:10" ht="63.75" hidden="1" x14ac:dyDescent="0.25">
      <c r="A259" s="174" t="s">
        <v>1811</v>
      </c>
      <c r="B259" s="69" t="s">
        <v>855</v>
      </c>
      <c r="C259" s="173" t="s">
        <v>896</v>
      </c>
      <c r="D259" s="172" t="s">
        <v>933</v>
      </c>
      <c r="E259" s="69" t="s">
        <v>122</v>
      </c>
      <c r="F259" s="171" t="s">
        <v>937</v>
      </c>
      <c r="G259" s="170" t="s">
        <v>938</v>
      </c>
      <c r="H259" s="181" t="s">
        <v>939</v>
      </c>
      <c r="I259" s="168">
        <v>0.5</v>
      </c>
      <c r="J259" s="167" t="s">
        <v>862</v>
      </c>
    </row>
    <row r="260" spans="1:10" ht="51" hidden="1" x14ac:dyDescent="0.25">
      <c r="A260" s="174" t="s">
        <v>1811</v>
      </c>
      <c r="B260" s="174" t="s">
        <v>940</v>
      </c>
      <c r="C260" s="173" t="s">
        <v>941</v>
      </c>
      <c r="D260" s="172" t="s">
        <v>942</v>
      </c>
      <c r="E260" s="69" t="s">
        <v>122</v>
      </c>
      <c r="F260" s="171" t="s">
        <v>943</v>
      </c>
      <c r="G260" s="183" t="s">
        <v>944</v>
      </c>
      <c r="H260" s="184" t="s">
        <v>945</v>
      </c>
      <c r="I260" s="168">
        <v>1</v>
      </c>
      <c r="J260" s="175" t="s">
        <v>192</v>
      </c>
    </row>
    <row r="261" spans="1:10" ht="51" hidden="1" x14ac:dyDescent="0.25">
      <c r="A261" s="174" t="s">
        <v>1811</v>
      </c>
      <c r="B261" s="174" t="s">
        <v>940</v>
      </c>
      <c r="C261" s="173" t="s">
        <v>941</v>
      </c>
      <c r="D261" s="172" t="s">
        <v>942</v>
      </c>
      <c r="E261" s="69" t="s">
        <v>946</v>
      </c>
      <c r="F261" s="171" t="s">
        <v>947</v>
      </c>
      <c r="G261" s="183" t="s">
        <v>948</v>
      </c>
      <c r="H261" s="182" t="s">
        <v>949</v>
      </c>
      <c r="I261" s="168">
        <v>1000</v>
      </c>
      <c r="J261" s="167" t="s">
        <v>192</v>
      </c>
    </row>
    <row r="262" spans="1:10" ht="51" hidden="1" x14ac:dyDescent="0.25">
      <c r="A262" s="174" t="s">
        <v>1811</v>
      </c>
      <c r="B262" s="174" t="s">
        <v>940</v>
      </c>
      <c r="C262" s="173" t="s">
        <v>941</v>
      </c>
      <c r="D262" s="172" t="s">
        <v>942</v>
      </c>
      <c r="E262" s="69" t="s">
        <v>946</v>
      </c>
      <c r="F262" s="171" t="s">
        <v>950</v>
      </c>
      <c r="G262" s="170" t="s">
        <v>951</v>
      </c>
      <c r="H262" s="180" t="s">
        <v>952</v>
      </c>
      <c r="I262" s="168">
        <v>1500</v>
      </c>
      <c r="J262" s="175" t="s">
        <v>192</v>
      </c>
    </row>
    <row r="263" spans="1:10" ht="51" hidden="1" x14ac:dyDescent="0.25">
      <c r="A263" s="174" t="s">
        <v>1811</v>
      </c>
      <c r="B263" s="174" t="s">
        <v>940</v>
      </c>
      <c r="C263" s="173" t="s">
        <v>941</v>
      </c>
      <c r="D263" s="172" t="s">
        <v>942</v>
      </c>
      <c r="E263" s="69" t="s">
        <v>122</v>
      </c>
      <c r="F263" s="171" t="s">
        <v>953</v>
      </c>
      <c r="G263" s="170" t="s">
        <v>1812</v>
      </c>
      <c r="H263" s="181" t="s">
        <v>954</v>
      </c>
      <c r="I263" s="168">
        <v>10</v>
      </c>
      <c r="J263" s="167" t="s">
        <v>192</v>
      </c>
    </row>
    <row r="264" spans="1:10" ht="63.75" hidden="1" x14ac:dyDescent="0.25">
      <c r="A264" s="174" t="s">
        <v>1811</v>
      </c>
      <c r="B264" s="174" t="s">
        <v>940</v>
      </c>
      <c r="C264" s="173" t="s">
        <v>941</v>
      </c>
      <c r="D264" s="172" t="s">
        <v>942</v>
      </c>
      <c r="E264" s="69" t="s">
        <v>120</v>
      </c>
      <c r="F264" s="171" t="s">
        <v>955</v>
      </c>
      <c r="G264" s="170" t="s">
        <v>956</v>
      </c>
      <c r="H264" s="180" t="s">
        <v>957</v>
      </c>
      <c r="I264" s="168">
        <v>0</v>
      </c>
      <c r="J264" s="175" t="s">
        <v>192</v>
      </c>
    </row>
    <row r="265" spans="1:10" ht="51" hidden="1" x14ac:dyDescent="0.25">
      <c r="A265" s="174" t="s">
        <v>1811</v>
      </c>
      <c r="B265" s="174" t="s">
        <v>940</v>
      </c>
      <c r="C265" s="173" t="s">
        <v>941</v>
      </c>
      <c r="D265" s="172" t="s">
        <v>942</v>
      </c>
      <c r="E265" s="69" t="s">
        <v>122</v>
      </c>
      <c r="F265" s="171" t="s">
        <v>958</v>
      </c>
      <c r="G265" s="170" t="s">
        <v>959</v>
      </c>
      <c r="H265" s="181" t="s">
        <v>660</v>
      </c>
      <c r="I265" s="178"/>
      <c r="J265" s="167" t="s">
        <v>192</v>
      </c>
    </row>
    <row r="266" spans="1:10" ht="51" x14ac:dyDescent="0.25">
      <c r="A266" s="174" t="s">
        <v>1811</v>
      </c>
      <c r="B266" s="174" t="s">
        <v>940</v>
      </c>
      <c r="C266" s="173" t="s">
        <v>960</v>
      </c>
      <c r="D266" s="172" t="s">
        <v>961</v>
      </c>
      <c r="E266" s="69" t="s">
        <v>946</v>
      </c>
      <c r="F266" s="171" t="s">
        <v>962</v>
      </c>
      <c r="G266" s="170" t="s">
        <v>963</v>
      </c>
      <c r="H266" s="180" t="s">
        <v>964</v>
      </c>
      <c r="I266" s="168">
        <v>1</v>
      </c>
      <c r="J266" s="175" t="s">
        <v>965</v>
      </c>
    </row>
    <row r="267" spans="1:10" ht="114.75" hidden="1" x14ac:dyDescent="0.25">
      <c r="A267" s="174" t="s">
        <v>1811</v>
      </c>
      <c r="B267" s="174" t="s">
        <v>940</v>
      </c>
      <c r="C267" s="173" t="s">
        <v>960</v>
      </c>
      <c r="D267" s="172" t="s">
        <v>961</v>
      </c>
      <c r="E267" s="69" t="s">
        <v>858</v>
      </c>
      <c r="F267" s="171" t="s">
        <v>966</v>
      </c>
      <c r="G267" s="170" t="s">
        <v>967</v>
      </c>
      <c r="H267" s="181" t="s">
        <v>968</v>
      </c>
      <c r="I267" s="168"/>
      <c r="J267" s="167" t="s">
        <v>192</v>
      </c>
    </row>
    <row r="268" spans="1:10" ht="51" x14ac:dyDescent="0.25">
      <c r="A268" s="174" t="s">
        <v>1811</v>
      </c>
      <c r="B268" s="174" t="s">
        <v>940</v>
      </c>
      <c r="C268" s="173" t="s">
        <v>960</v>
      </c>
      <c r="D268" s="172" t="s">
        <v>961</v>
      </c>
      <c r="E268" s="69" t="s">
        <v>946</v>
      </c>
      <c r="F268" s="171" t="s">
        <v>969</v>
      </c>
      <c r="G268" s="170" t="s">
        <v>970</v>
      </c>
      <c r="H268" s="180" t="s">
        <v>971</v>
      </c>
      <c r="I268" s="168">
        <v>20</v>
      </c>
      <c r="J268" s="175" t="s">
        <v>965</v>
      </c>
    </row>
    <row r="269" spans="1:10" ht="51" x14ac:dyDescent="0.25">
      <c r="A269" s="174" t="s">
        <v>1811</v>
      </c>
      <c r="B269" s="174" t="s">
        <v>940</v>
      </c>
      <c r="C269" s="173" t="s">
        <v>960</v>
      </c>
      <c r="D269" s="172" t="s">
        <v>961</v>
      </c>
      <c r="E269" s="69" t="s">
        <v>946</v>
      </c>
      <c r="F269" s="171" t="s">
        <v>972</v>
      </c>
      <c r="G269" s="170" t="s">
        <v>973</v>
      </c>
      <c r="H269" s="181" t="s">
        <v>974</v>
      </c>
      <c r="I269" s="168">
        <v>0</v>
      </c>
      <c r="J269" s="167" t="s">
        <v>965</v>
      </c>
    </row>
    <row r="270" spans="1:10" ht="51" x14ac:dyDescent="0.25">
      <c r="A270" s="174" t="s">
        <v>1811</v>
      </c>
      <c r="B270" s="174" t="s">
        <v>940</v>
      </c>
      <c r="C270" s="173" t="s">
        <v>960</v>
      </c>
      <c r="D270" s="172" t="s">
        <v>961</v>
      </c>
      <c r="E270" s="69" t="s">
        <v>946</v>
      </c>
      <c r="F270" s="171" t="s">
        <v>975</v>
      </c>
      <c r="G270" s="170" t="s">
        <v>976</v>
      </c>
      <c r="H270" s="180" t="s">
        <v>954</v>
      </c>
      <c r="I270" s="168">
        <v>5</v>
      </c>
      <c r="J270" s="175" t="s">
        <v>965</v>
      </c>
    </row>
    <row r="271" spans="1:10" ht="51" x14ac:dyDescent="0.25">
      <c r="A271" s="174" t="s">
        <v>1811</v>
      </c>
      <c r="B271" s="174" t="s">
        <v>940</v>
      </c>
      <c r="C271" s="173" t="s">
        <v>960</v>
      </c>
      <c r="D271" s="172" t="s">
        <v>961</v>
      </c>
      <c r="E271" s="69" t="s">
        <v>946</v>
      </c>
      <c r="F271" s="171" t="s">
        <v>977</v>
      </c>
      <c r="G271" s="170" t="s">
        <v>978</v>
      </c>
      <c r="H271" s="181" t="s">
        <v>954</v>
      </c>
      <c r="I271" s="168">
        <v>7</v>
      </c>
      <c r="J271" s="167" t="s">
        <v>965</v>
      </c>
    </row>
    <row r="272" spans="1:10" ht="51" hidden="1" x14ac:dyDescent="0.25">
      <c r="A272" s="174" t="s">
        <v>1811</v>
      </c>
      <c r="B272" s="174" t="s">
        <v>940</v>
      </c>
      <c r="C272" s="173" t="s">
        <v>960</v>
      </c>
      <c r="D272" s="172" t="s">
        <v>961</v>
      </c>
      <c r="E272" s="69" t="s">
        <v>122</v>
      </c>
      <c r="F272" s="171" t="s">
        <v>979</v>
      </c>
      <c r="G272" s="170" t="s">
        <v>980</v>
      </c>
      <c r="H272" s="180" t="s">
        <v>981</v>
      </c>
      <c r="I272" s="168">
        <v>0</v>
      </c>
      <c r="J272" s="175" t="s">
        <v>192</v>
      </c>
    </row>
    <row r="273" spans="1:10" ht="63.75" hidden="1" x14ac:dyDescent="0.25">
      <c r="A273" s="174" t="s">
        <v>1811</v>
      </c>
      <c r="B273" s="174" t="s">
        <v>940</v>
      </c>
      <c r="C273" s="173" t="s">
        <v>960</v>
      </c>
      <c r="D273" s="172" t="s">
        <v>982</v>
      </c>
      <c r="E273" s="69" t="s">
        <v>946</v>
      </c>
      <c r="F273" s="171" t="s">
        <v>983</v>
      </c>
      <c r="G273" s="170" t="s">
        <v>984</v>
      </c>
      <c r="H273" s="181" t="s">
        <v>985</v>
      </c>
      <c r="I273" s="168">
        <v>2</v>
      </c>
      <c r="J273" s="167" t="s">
        <v>192</v>
      </c>
    </row>
    <row r="274" spans="1:10" ht="51" hidden="1" x14ac:dyDescent="0.25">
      <c r="A274" s="174" t="s">
        <v>1811</v>
      </c>
      <c r="B274" s="174" t="s">
        <v>940</v>
      </c>
      <c r="C274" s="173" t="s">
        <v>960</v>
      </c>
      <c r="D274" s="172" t="s">
        <v>982</v>
      </c>
      <c r="E274" s="69" t="s">
        <v>858</v>
      </c>
      <c r="F274" s="171" t="s">
        <v>986</v>
      </c>
      <c r="G274" s="170" t="s">
        <v>987</v>
      </c>
      <c r="H274" s="180" t="s">
        <v>954</v>
      </c>
      <c r="I274" s="168">
        <v>1</v>
      </c>
      <c r="J274" s="175" t="s">
        <v>192</v>
      </c>
    </row>
    <row r="275" spans="1:10" ht="76.5" hidden="1" x14ac:dyDescent="0.25">
      <c r="A275" s="174" t="s">
        <v>1811</v>
      </c>
      <c r="B275" s="174" t="s">
        <v>940</v>
      </c>
      <c r="C275" s="173" t="s">
        <v>960</v>
      </c>
      <c r="D275" s="172" t="s">
        <v>982</v>
      </c>
      <c r="E275" s="69" t="s">
        <v>946</v>
      </c>
      <c r="F275" s="171" t="s">
        <v>988</v>
      </c>
      <c r="G275" s="170" t="s">
        <v>989</v>
      </c>
      <c r="H275" s="181" t="s">
        <v>990</v>
      </c>
      <c r="I275" s="168">
        <v>0</v>
      </c>
      <c r="J275" s="167" t="s">
        <v>192</v>
      </c>
    </row>
    <row r="276" spans="1:10" ht="63.75" hidden="1" x14ac:dyDescent="0.25">
      <c r="A276" s="174" t="s">
        <v>1811</v>
      </c>
      <c r="B276" s="174" t="s">
        <v>940</v>
      </c>
      <c r="C276" s="173" t="s">
        <v>960</v>
      </c>
      <c r="D276" s="172" t="s">
        <v>991</v>
      </c>
      <c r="E276" s="69" t="s">
        <v>120</v>
      </c>
      <c r="F276" s="171" t="s">
        <v>992</v>
      </c>
      <c r="G276" s="170" t="s">
        <v>993</v>
      </c>
      <c r="H276" s="180" t="s">
        <v>994</v>
      </c>
      <c r="I276" s="168"/>
      <c r="J276" s="175" t="s">
        <v>192</v>
      </c>
    </row>
    <row r="277" spans="1:10" ht="63.75" x14ac:dyDescent="0.25">
      <c r="A277" s="174" t="s">
        <v>1811</v>
      </c>
      <c r="B277" s="174" t="s">
        <v>940</v>
      </c>
      <c r="C277" s="173" t="s">
        <v>960</v>
      </c>
      <c r="D277" s="172" t="s">
        <v>991</v>
      </c>
      <c r="E277" s="69" t="s">
        <v>120</v>
      </c>
      <c r="F277" s="171" t="s">
        <v>995</v>
      </c>
      <c r="G277" s="170" t="s">
        <v>996</v>
      </c>
      <c r="H277" s="181" t="s">
        <v>997</v>
      </c>
      <c r="I277" s="168">
        <v>0</v>
      </c>
      <c r="J277" s="167" t="s">
        <v>965</v>
      </c>
    </row>
    <row r="278" spans="1:10" ht="76.5" hidden="1" x14ac:dyDescent="0.25">
      <c r="A278" s="174" t="s">
        <v>1811</v>
      </c>
      <c r="B278" s="174" t="s">
        <v>940</v>
      </c>
      <c r="C278" s="173" t="s">
        <v>960</v>
      </c>
      <c r="D278" s="172" t="s">
        <v>998</v>
      </c>
      <c r="E278" s="69" t="s">
        <v>946</v>
      </c>
      <c r="F278" s="171" t="s">
        <v>999</v>
      </c>
      <c r="G278" s="170" t="s">
        <v>1000</v>
      </c>
      <c r="H278" s="180" t="s">
        <v>1001</v>
      </c>
      <c r="I278" s="168">
        <v>4</v>
      </c>
      <c r="J278" s="175" t="s">
        <v>192</v>
      </c>
    </row>
    <row r="279" spans="1:10" ht="63.75" hidden="1" x14ac:dyDescent="0.25">
      <c r="A279" s="174" t="s">
        <v>1811</v>
      </c>
      <c r="B279" s="174" t="s">
        <v>940</v>
      </c>
      <c r="C279" s="173" t="s">
        <v>960</v>
      </c>
      <c r="D279" s="172" t="s">
        <v>998</v>
      </c>
      <c r="E279" s="69" t="s">
        <v>120</v>
      </c>
      <c r="F279" s="171" t="s">
        <v>1002</v>
      </c>
      <c r="G279" s="170" t="s">
        <v>1003</v>
      </c>
      <c r="H279" s="169" t="s">
        <v>1004</v>
      </c>
      <c r="I279" s="168">
        <v>1</v>
      </c>
      <c r="J279" s="167" t="s">
        <v>192</v>
      </c>
    </row>
    <row r="280" spans="1:10" ht="63.75" hidden="1" x14ac:dyDescent="0.25">
      <c r="A280" s="174" t="s">
        <v>1811</v>
      </c>
      <c r="B280" s="174" t="s">
        <v>940</v>
      </c>
      <c r="C280" s="173" t="s">
        <v>960</v>
      </c>
      <c r="D280" s="172" t="s">
        <v>998</v>
      </c>
      <c r="E280" s="69" t="s">
        <v>946</v>
      </c>
      <c r="F280" s="171" t="s">
        <v>1005</v>
      </c>
      <c r="G280" s="170" t="s">
        <v>1006</v>
      </c>
      <c r="H280" s="169" t="s">
        <v>1007</v>
      </c>
      <c r="I280" s="168">
        <v>400</v>
      </c>
      <c r="J280" s="175" t="s">
        <v>192</v>
      </c>
    </row>
    <row r="281" spans="1:10" ht="76.5" hidden="1" x14ac:dyDescent="0.25">
      <c r="A281" s="174" t="s">
        <v>1804</v>
      </c>
      <c r="B281" s="174" t="s">
        <v>1008</v>
      </c>
      <c r="C281" s="173" t="s">
        <v>1009</v>
      </c>
      <c r="D281" s="172" t="s">
        <v>1010</v>
      </c>
      <c r="E281" s="69" t="s">
        <v>120</v>
      </c>
      <c r="F281" s="171" t="s">
        <v>1011</v>
      </c>
      <c r="G281" s="170" t="s">
        <v>1012</v>
      </c>
      <c r="H281" s="169" t="s">
        <v>1013</v>
      </c>
      <c r="I281" s="168">
        <v>1</v>
      </c>
      <c r="J281" s="167" t="s">
        <v>1809</v>
      </c>
    </row>
    <row r="282" spans="1:10" ht="76.5" hidden="1" x14ac:dyDescent="0.25">
      <c r="A282" s="174" t="s">
        <v>1804</v>
      </c>
      <c r="B282" s="174" t="s">
        <v>1008</v>
      </c>
      <c r="C282" s="173" t="s">
        <v>1009</v>
      </c>
      <c r="D282" s="172" t="s">
        <v>1010</v>
      </c>
      <c r="E282" s="69" t="s">
        <v>120</v>
      </c>
      <c r="F282" s="171" t="s">
        <v>1014</v>
      </c>
      <c r="G282" s="170" t="s">
        <v>1015</v>
      </c>
      <c r="H282" s="169" t="s">
        <v>1016</v>
      </c>
      <c r="I282" s="168">
        <v>0</v>
      </c>
      <c r="J282" s="175" t="s">
        <v>1809</v>
      </c>
    </row>
    <row r="283" spans="1:10" ht="76.5" hidden="1" x14ac:dyDescent="0.25">
      <c r="A283" s="174" t="s">
        <v>1804</v>
      </c>
      <c r="B283" s="174" t="s">
        <v>1008</v>
      </c>
      <c r="C283" s="173" t="s">
        <v>1009</v>
      </c>
      <c r="D283" s="172" t="s">
        <v>1010</v>
      </c>
      <c r="E283" s="69" t="s">
        <v>122</v>
      </c>
      <c r="F283" s="171" t="s">
        <v>1017</v>
      </c>
      <c r="G283" s="179" t="s">
        <v>1018</v>
      </c>
      <c r="H283" s="169" t="s">
        <v>1019</v>
      </c>
      <c r="I283" s="168"/>
      <c r="J283" s="167" t="s">
        <v>1809</v>
      </c>
    </row>
    <row r="284" spans="1:10" ht="76.5" hidden="1" x14ac:dyDescent="0.25">
      <c r="A284" s="174" t="s">
        <v>1804</v>
      </c>
      <c r="B284" s="174" t="s">
        <v>1008</v>
      </c>
      <c r="C284" s="173" t="s">
        <v>1009</v>
      </c>
      <c r="D284" s="172" t="s">
        <v>1010</v>
      </c>
      <c r="E284" s="69" t="s">
        <v>120</v>
      </c>
      <c r="F284" s="171" t="s">
        <v>1020</v>
      </c>
      <c r="G284" s="179" t="s">
        <v>1021</v>
      </c>
      <c r="H284" s="169" t="s">
        <v>1022</v>
      </c>
      <c r="I284" s="168"/>
      <c r="J284" s="175" t="s">
        <v>1809</v>
      </c>
    </row>
    <row r="285" spans="1:10" ht="76.5" hidden="1" x14ac:dyDescent="0.25">
      <c r="A285" s="174" t="s">
        <v>1804</v>
      </c>
      <c r="B285" s="174" t="s">
        <v>1008</v>
      </c>
      <c r="C285" s="173" t="s">
        <v>1009</v>
      </c>
      <c r="D285" s="172" t="s">
        <v>1010</v>
      </c>
      <c r="E285" s="69" t="s">
        <v>120</v>
      </c>
      <c r="F285" s="171" t="s">
        <v>1024</v>
      </c>
      <c r="G285" s="179" t="s">
        <v>1025</v>
      </c>
      <c r="H285" s="169" t="s">
        <v>1026</v>
      </c>
      <c r="I285" s="168"/>
      <c r="J285" s="167" t="s">
        <v>1809</v>
      </c>
    </row>
    <row r="286" spans="1:10" ht="76.5" hidden="1" x14ac:dyDescent="0.25">
      <c r="A286" s="174" t="s">
        <v>1804</v>
      </c>
      <c r="B286" s="174" t="s">
        <v>1008</v>
      </c>
      <c r="C286" s="173" t="s">
        <v>1009</v>
      </c>
      <c r="D286" s="172" t="s">
        <v>1010</v>
      </c>
      <c r="E286" s="69" t="s">
        <v>120</v>
      </c>
      <c r="F286" s="171" t="s">
        <v>1027</v>
      </c>
      <c r="G286" s="170" t="s">
        <v>1028</v>
      </c>
      <c r="H286" s="169" t="s">
        <v>1029</v>
      </c>
      <c r="I286" s="168"/>
      <c r="J286" s="175" t="s">
        <v>1809</v>
      </c>
    </row>
    <row r="287" spans="1:10" ht="76.5" hidden="1" x14ac:dyDescent="0.25">
      <c r="A287" s="174" t="s">
        <v>1804</v>
      </c>
      <c r="B287" s="174" t="s">
        <v>1008</v>
      </c>
      <c r="C287" s="173" t="s">
        <v>1009</v>
      </c>
      <c r="D287" s="172" t="s">
        <v>1010</v>
      </c>
      <c r="E287" s="69" t="s">
        <v>120</v>
      </c>
      <c r="F287" s="171" t="s">
        <v>1030</v>
      </c>
      <c r="G287" s="170" t="s">
        <v>1031</v>
      </c>
      <c r="H287" s="169" t="s">
        <v>1032</v>
      </c>
      <c r="I287" s="168"/>
      <c r="J287" s="167" t="s">
        <v>1809</v>
      </c>
    </row>
    <row r="288" spans="1:10" ht="76.5" hidden="1" x14ac:dyDescent="0.25">
      <c r="A288" s="174" t="s">
        <v>1804</v>
      </c>
      <c r="B288" s="174" t="s">
        <v>1008</v>
      </c>
      <c r="C288" s="173" t="s">
        <v>1009</v>
      </c>
      <c r="D288" s="172" t="s">
        <v>1010</v>
      </c>
      <c r="E288" s="69" t="s">
        <v>120</v>
      </c>
      <c r="F288" s="171" t="s">
        <v>1033</v>
      </c>
      <c r="G288" s="170" t="s">
        <v>1034</v>
      </c>
      <c r="H288" s="169" t="s">
        <v>1035</v>
      </c>
      <c r="I288" s="168"/>
      <c r="J288" s="175" t="s">
        <v>1809</v>
      </c>
    </row>
    <row r="289" spans="1:10" ht="76.5" hidden="1" x14ac:dyDescent="0.25">
      <c r="A289" s="174" t="s">
        <v>1804</v>
      </c>
      <c r="B289" s="174" t="s">
        <v>1008</v>
      </c>
      <c r="C289" s="173" t="s">
        <v>1009</v>
      </c>
      <c r="D289" s="172" t="s">
        <v>1010</v>
      </c>
      <c r="E289" s="69" t="s">
        <v>120</v>
      </c>
      <c r="F289" s="171" t="s">
        <v>1036</v>
      </c>
      <c r="G289" s="170" t="s">
        <v>1037</v>
      </c>
      <c r="H289" s="169" t="s">
        <v>1038</v>
      </c>
      <c r="I289" s="168">
        <v>1</v>
      </c>
      <c r="J289" s="167" t="s">
        <v>1809</v>
      </c>
    </row>
    <row r="290" spans="1:10" ht="76.5" hidden="1" x14ac:dyDescent="0.25">
      <c r="A290" s="174" t="s">
        <v>1804</v>
      </c>
      <c r="B290" s="174" t="s">
        <v>1008</v>
      </c>
      <c r="C290" s="173" t="s">
        <v>1009</v>
      </c>
      <c r="D290" s="172" t="s">
        <v>1039</v>
      </c>
      <c r="E290" s="69" t="s">
        <v>122</v>
      </c>
      <c r="F290" s="171" t="s">
        <v>1040</v>
      </c>
      <c r="G290" s="170" t="s">
        <v>1041</v>
      </c>
      <c r="H290" s="169" t="s">
        <v>1042</v>
      </c>
      <c r="I290" s="168">
        <v>28</v>
      </c>
      <c r="J290" s="175" t="s">
        <v>1809</v>
      </c>
    </row>
    <row r="291" spans="1:10" ht="76.5" hidden="1" x14ac:dyDescent="0.25">
      <c r="A291" s="174" t="s">
        <v>1804</v>
      </c>
      <c r="B291" s="174" t="s">
        <v>1008</v>
      </c>
      <c r="C291" s="173" t="s">
        <v>1009</v>
      </c>
      <c r="D291" s="172" t="s">
        <v>1039</v>
      </c>
      <c r="E291" s="69" t="s">
        <v>122</v>
      </c>
      <c r="F291" s="171" t="s">
        <v>1043</v>
      </c>
      <c r="G291" s="170" t="s">
        <v>1044</v>
      </c>
      <c r="H291" s="169" t="s">
        <v>1045</v>
      </c>
      <c r="I291" s="168">
        <v>150</v>
      </c>
      <c r="J291" s="167" t="s">
        <v>1809</v>
      </c>
    </row>
    <row r="292" spans="1:10" ht="76.5" hidden="1" x14ac:dyDescent="0.25">
      <c r="A292" s="174" t="s">
        <v>1804</v>
      </c>
      <c r="B292" s="174" t="s">
        <v>1008</v>
      </c>
      <c r="C292" s="173" t="s">
        <v>1009</v>
      </c>
      <c r="D292" s="172" t="s">
        <v>1039</v>
      </c>
      <c r="E292" s="69" t="s">
        <v>122</v>
      </c>
      <c r="F292" s="171" t="s">
        <v>1046</v>
      </c>
      <c r="G292" s="170" t="s">
        <v>1047</v>
      </c>
      <c r="H292" s="169" t="s">
        <v>1048</v>
      </c>
      <c r="I292" s="168"/>
      <c r="J292" s="175" t="s">
        <v>1809</v>
      </c>
    </row>
    <row r="293" spans="1:10" ht="76.5" hidden="1" x14ac:dyDescent="0.25">
      <c r="A293" s="174" t="s">
        <v>1804</v>
      </c>
      <c r="B293" s="174" t="s">
        <v>1008</v>
      </c>
      <c r="C293" s="173" t="s">
        <v>1009</v>
      </c>
      <c r="D293" s="172" t="s">
        <v>1039</v>
      </c>
      <c r="E293" s="69" t="s">
        <v>122</v>
      </c>
      <c r="F293" s="171" t="s">
        <v>1049</v>
      </c>
      <c r="G293" s="170" t="s">
        <v>1050</v>
      </c>
      <c r="H293" s="169" t="s">
        <v>1051</v>
      </c>
      <c r="I293" s="168"/>
      <c r="J293" s="167" t="s">
        <v>1809</v>
      </c>
    </row>
    <row r="294" spans="1:10" ht="76.5" hidden="1" x14ac:dyDescent="0.25">
      <c r="A294" s="174" t="s">
        <v>1804</v>
      </c>
      <c r="B294" s="174" t="s">
        <v>1008</v>
      </c>
      <c r="C294" s="173" t="s">
        <v>1009</v>
      </c>
      <c r="D294" s="172" t="s">
        <v>1039</v>
      </c>
      <c r="E294" s="69" t="s">
        <v>122</v>
      </c>
      <c r="F294" s="171" t="s">
        <v>1052</v>
      </c>
      <c r="G294" s="170" t="s">
        <v>1053</v>
      </c>
      <c r="H294" s="169" t="s">
        <v>1054</v>
      </c>
      <c r="I294" s="168"/>
      <c r="J294" s="175" t="s">
        <v>1809</v>
      </c>
    </row>
    <row r="295" spans="1:10" ht="76.5" hidden="1" x14ac:dyDescent="0.25">
      <c r="A295" s="174" t="s">
        <v>1804</v>
      </c>
      <c r="B295" s="174" t="s">
        <v>1008</v>
      </c>
      <c r="C295" s="173" t="s">
        <v>1009</v>
      </c>
      <c r="D295" s="172" t="s">
        <v>1039</v>
      </c>
      <c r="E295" s="69" t="s">
        <v>261</v>
      </c>
      <c r="F295" s="171" t="s">
        <v>1055</v>
      </c>
      <c r="G295" s="170" t="s">
        <v>1056</v>
      </c>
      <c r="H295" s="169" t="s">
        <v>1057</v>
      </c>
      <c r="I295" s="168">
        <v>1</v>
      </c>
      <c r="J295" s="167" t="s">
        <v>1809</v>
      </c>
    </row>
    <row r="296" spans="1:10" ht="76.5" hidden="1" x14ac:dyDescent="0.25">
      <c r="A296" s="174" t="s">
        <v>1804</v>
      </c>
      <c r="B296" s="174" t="s">
        <v>1008</v>
      </c>
      <c r="C296" s="173" t="s">
        <v>1009</v>
      </c>
      <c r="D296" s="172" t="s">
        <v>1039</v>
      </c>
      <c r="E296" s="69" t="s">
        <v>120</v>
      </c>
      <c r="F296" s="171" t="s">
        <v>1058</v>
      </c>
      <c r="G296" s="170" t="s">
        <v>1059</v>
      </c>
      <c r="H296" s="169" t="s">
        <v>1060</v>
      </c>
      <c r="I296" s="168"/>
      <c r="J296" s="175" t="s">
        <v>1809</v>
      </c>
    </row>
    <row r="297" spans="1:10" ht="76.5" hidden="1" x14ac:dyDescent="0.25">
      <c r="A297" s="174" t="s">
        <v>1804</v>
      </c>
      <c r="B297" s="174" t="s">
        <v>1008</v>
      </c>
      <c r="C297" s="173" t="s">
        <v>1009</v>
      </c>
      <c r="D297" s="172" t="s">
        <v>1039</v>
      </c>
      <c r="E297" s="69" t="s">
        <v>120</v>
      </c>
      <c r="F297" s="171" t="s">
        <v>1061</v>
      </c>
      <c r="G297" s="170" t="s">
        <v>1062</v>
      </c>
      <c r="H297" s="169" t="s">
        <v>1063</v>
      </c>
      <c r="I297" s="168">
        <v>20</v>
      </c>
      <c r="J297" s="167" t="s">
        <v>1809</v>
      </c>
    </row>
    <row r="298" spans="1:10" ht="76.5" hidden="1" x14ac:dyDescent="0.25">
      <c r="A298" s="174" t="s">
        <v>1804</v>
      </c>
      <c r="B298" s="174" t="s">
        <v>1008</v>
      </c>
      <c r="C298" s="173" t="s">
        <v>1009</v>
      </c>
      <c r="D298" s="172" t="s">
        <v>1039</v>
      </c>
      <c r="E298" s="69" t="s">
        <v>120</v>
      </c>
      <c r="F298" s="171" t="s">
        <v>1064</v>
      </c>
      <c r="G298" s="170" t="s">
        <v>1810</v>
      </c>
      <c r="H298" s="169" t="s">
        <v>1065</v>
      </c>
      <c r="I298" s="168">
        <v>0</v>
      </c>
      <c r="J298" s="175" t="s">
        <v>1809</v>
      </c>
    </row>
    <row r="299" spans="1:10" ht="76.5" hidden="1" x14ac:dyDescent="0.25">
      <c r="A299" s="174" t="s">
        <v>1804</v>
      </c>
      <c r="B299" s="174" t="s">
        <v>1008</v>
      </c>
      <c r="C299" s="173" t="s">
        <v>1009</v>
      </c>
      <c r="D299" s="172" t="s">
        <v>1039</v>
      </c>
      <c r="E299" s="69" t="s">
        <v>120</v>
      </c>
      <c r="F299" s="171" t="s">
        <v>1066</v>
      </c>
      <c r="G299" s="170" t="s">
        <v>1067</v>
      </c>
      <c r="H299" s="169" t="s">
        <v>1068</v>
      </c>
      <c r="I299" s="168">
        <v>20</v>
      </c>
      <c r="J299" s="167" t="s">
        <v>1809</v>
      </c>
    </row>
    <row r="300" spans="1:10" ht="76.5" hidden="1" x14ac:dyDescent="0.25">
      <c r="A300" s="174" t="s">
        <v>1804</v>
      </c>
      <c r="B300" s="174" t="s">
        <v>1008</v>
      </c>
      <c r="C300" s="173" t="s">
        <v>1009</v>
      </c>
      <c r="D300" s="172" t="s">
        <v>1039</v>
      </c>
      <c r="E300" s="69" t="s">
        <v>120</v>
      </c>
      <c r="F300" s="171" t="s">
        <v>1069</v>
      </c>
      <c r="G300" s="170" t="s">
        <v>1070</v>
      </c>
      <c r="H300" s="169" t="s">
        <v>1071</v>
      </c>
      <c r="I300" s="168">
        <v>0</v>
      </c>
      <c r="J300" s="175" t="s">
        <v>1809</v>
      </c>
    </row>
    <row r="301" spans="1:10" ht="76.5" hidden="1" x14ac:dyDescent="0.25">
      <c r="A301" s="174" t="s">
        <v>1804</v>
      </c>
      <c r="B301" s="174" t="s">
        <v>1008</v>
      </c>
      <c r="C301" s="173" t="s">
        <v>1009</v>
      </c>
      <c r="D301" s="172" t="s">
        <v>1039</v>
      </c>
      <c r="E301" s="69" t="s">
        <v>261</v>
      </c>
      <c r="F301" s="171" t="s">
        <v>1072</v>
      </c>
      <c r="G301" s="170" t="s">
        <v>1073</v>
      </c>
      <c r="H301" s="169" t="s">
        <v>1074</v>
      </c>
      <c r="I301" s="168">
        <v>1</v>
      </c>
      <c r="J301" s="167" t="s">
        <v>1809</v>
      </c>
    </row>
    <row r="302" spans="1:10" ht="76.5" hidden="1" x14ac:dyDescent="0.25">
      <c r="A302" s="174" t="s">
        <v>1804</v>
      </c>
      <c r="B302" s="174" t="s">
        <v>1008</v>
      </c>
      <c r="C302" s="173" t="s">
        <v>1009</v>
      </c>
      <c r="D302" s="172" t="s">
        <v>1039</v>
      </c>
      <c r="E302" s="69" t="s">
        <v>120</v>
      </c>
      <c r="F302" s="171" t="s">
        <v>1075</v>
      </c>
      <c r="G302" s="170" t="s">
        <v>1076</v>
      </c>
      <c r="H302" s="169" t="s">
        <v>1077</v>
      </c>
      <c r="I302" s="178">
        <v>0</v>
      </c>
      <c r="J302" s="175" t="s">
        <v>1809</v>
      </c>
    </row>
    <row r="303" spans="1:10" ht="76.5" hidden="1" x14ac:dyDescent="0.25">
      <c r="A303" s="174" t="s">
        <v>1804</v>
      </c>
      <c r="B303" s="174" t="s">
        <v>1008</v>
      </c>
      <c r="C303" s="173" t="s">
        <v>1078</v>
      </c>
      <c r="D303" s="172" t="s">
        <v>1079</v>
      </c>
      <c r="E303" s="69" t="s">
        <v>261</v>
      </c>
      <c r="F303" s="171" t="s">
        <v>1080</v>
      </c>
      <c r="G303" s="170" t="s">
        <v>1081</v>
      </c>
      <c r="H303" s="169" t="s">
        <v>1082</v>
      </c>
      <c r="I303" s="168">
        <v>3</v>
      </c>
      <c r="J303" s="167" t="s">
        <v>192</v>
      </c>
    </row>
    <row r="304" spans="1:10" ht="76.5" hidden="1" x14ac:dyDescent="0.25">
      <c r="A304" s="174" t="s">
        <v>1804</v>
      </c>
      <c r="B304" s="174" t="s">
        <v>1008</v>
      </c>
      <c r="C304" s="173" t="s">
        <v>1078</v>
      </c>
      <c r="D304" s="172" t="s">
        <v>1079</v>
      </c>
      <c r="E304" s="69" t="s">
        <v>261</v>
      </c>
      <c r="F304" s="171" t="s">
        <v>1083</v>
      </c>
      <c r="G304" s="170" t="s">
        <v>1084</v>
      </c>
      <c r="H304" s="169" t="s">
        <v>1085</v>
      </c>
      <c r="I304" s="168">
        <v>4</v>
      </c>
      <c r="J304" s="175" t="s">
        <v>192</v>
      </c>
    </row>
    <row r="305" spans="1:10" ht="76.5" hidden="1" x14ac:dyDescent="0.25">
      <c r="A305" s="174" t="s">
        <v>1804</v>
      </c>
      <c r="B305" s="174" t="s">
        <v>1008</v>
      </c>
      <c r="C305" s="173" t="s">
        <v>1078</v>
      </c>
      <c r="D305" s="172" t="s">
        <v>1079</v>
      </c>
      <c r="E305" s="69" t="s">
        <v>261</v>
      </c>
      <c r="F305" s="171" t="s">
        <v>1086</v>
      </c>
      <c r="G305" s="170" t="s">
        <v>1087</v>
      </c>
      <c r="H305" s="169" t="s">
        <v>1088</v>
      </c>
      <c r="I305" s="169"/>
      <c r="J305" s="167" t="s">
        <v>1023</v>
      </c>
    </row>
    <row r="306" spans="1:10" ht="76.5" hidden="1" x14ac:dyDescent="0.25">
      <c r="A306" s="174" t="s">
        <v>1804</v>
      </c>
      <c r="B306" s="174" t="s">
        <v>1008</v>
      </c>
      <c r="C306" s="173" t="s">
        <v>1078</v>
      </c>
      <c r="D306" s="172" t="s">
        <v>1079</v>
      </c>
      <c r="E306" s="69" t="s">
        <v>120</v>
      </c>
      <c r="F306" s="171" t="s">
        <v>1089</v>
      </c>
      <c r="G306" s="170" t="s">
        <v>1090</v>
      </c>
      <c r="H306" s="169" t="s">
        <v>1091</v>
      </c>
      <c r="I306" s="168">
        <v>1</v>
      </c>
      <c r="J306" s="175" t="s">
        <v>1023</v>
      </c>
    </row>
    <row r="307" spans="1:10" ht="76.5" hidden="1" x14ac:dyDescent="0.25">
      <c r="A307" s="174" t="s">
        <v>1804</v>
      </c>
      <c r="B307" s="174" t="s">
        <v>1008</v>
      </c>
      <c r="C307" s="173" t="s">
        <v>1078</v>
      </c>
      <c r="D307" s="172" t="s">
        <v>1079</v>
      </c>
      <c r="E307" s="69" t="s">
        <v>120</v>
      </c>
      <c r="F307" s="171" t="s">
        <v>1092</v>
      </c>
      <c r="G307" s="170" t="s">
        <v>1093</v>
      </c>
      <c r="H307" s="169" t="s">
        <v>1094</v>
      </c>
      <c r="I307" s="168">
        <v>1</v>
      </c>
      <c r="J307" s="167" t="s">
        <v>1023</v>
      </c>
    </row>
    <row r="308" spans="1:10" ht="76.5" hidden="1" x14ac:dyDescent="0.25">
      <c r="A308" s="174" t="s">
        <v>1804</v>
      </c>
      <c r="B308" s="174" t="s">
        <v>1008</v>
      </c>
      <c r="C308" s="173" t="s">
        <v>1078</v>
      </c>
      <c r="D308" s="172" t="s">
        <v>1079</v>
      </c>
      <c r="E308" s="69" t="s">
        <v>120</v>
      </c>
      <c r="F308" s="171" t="s">
        <v>1095</v>
      </c>
      <c r="G308" s="170" t="s">
        <v>1096</v>
      </c>
      <c r="H308" s="169" t="s">
        <v>172</v>
      </c>
      <c r="I308" s="168">
        <v>1</v>
      </c>
      <c r="J308" s="175" t="s">
        <v>1023</v>
      </c>
    </row>
    <row r="309" spans="1:10" ht="76.5" hidden="1" x14ac:dyDescent="0.25">
      <c r="A309" s="174" t="s">
        <v>1804</v>
      </c>
      <c r="B309" s="174" t="s">
        <v>1008</v>
      </c>
      <c r="C309" s="173" t="s">
        <v>1078</v>
      </c>
      <c r="D309" s="172" t="s">
        <v>1079</v>
      </c>
      <c r="E309" s="69" t="s">
        <v>120</v>
      </c>
      <c r="F309" s="171" t="s">
        <v>1097</v>
      </c>
      <c r="G309" s="170" t="s">
        <v>1098</v>
      </c>
      <c r="H309" s="169" t="s">
        <v>1099</v>
      </c>
      <c r="I309" s="168"/>
      <c r="J309" s="167" t="s">
        <v>1023</v>
      </c>
    </row>
    <row r="310" spans="1:10" ht="76.5" hidden="1" x14ac:dyDescent="0.25">
      <c r="A310" s="174" t="s">
        <v>1804</v>
      </c>
      <c r="B310" s="174" t="s">
        <v>1008</v>
      </c>
      <c r="C310" s="173" t="s">
        <v>1078</v>
      </c>
      <c r="D310" s="172" t="s">
        <v>1079</v>
      </c>
      <c r="E310" s="69" t="s">
        <v>261</v>
      </c>
      <c r="F310" s="171" t="s">
        <v>1100</v>
      </c>
      <c r="G310" s="170" t="s">
        <v>1101</v>
      </c>
      <c r="H310" s="169" t="s">
        <v>1102</v>
      </c>
      <c r="I310" s="168">
        <v>1</v>
      </c>
      <c r="J310" s="175" t="s">
        <v>1023</v>
      </c>
    </row>
    <row r="311" spans="1:10" ht="76.5" hidden="1" x14ac:dyDescent="0.25">
      <c r="A311" s="174" t="s">
        <v>1804</v>
      </c>
      <c r="B311" s="174" t="s">
        <v>1008</v>
      </c>
      <c r="C311" s="173" t="s">
        <v>1078</v>
      </c>
      <c r="D311" s="172" t="s">
        <v>1079</v>
      </c>
      <c r="E311" s="69" t="s">
        <v>261</v>
      </c>
      <c r="F311" s="171" t="s">
        <v>1103</v>
      </c>
      <c r="G311" s="170" t="s">
        <v>1104</v>
      </c>
      <c r="H311" s="169" t="s">
        <v>1102</v>
      </c>
      <c r="I311" s="168">
        <v>1</v>
      </c>
      <c r="J311" s="167" t="s">
        <v>1023</v>
      </c>
    </row>
    <row r="312" spans="1:10" ht="76.5" hidden="1" x14ac:dyDescent="0.25">
      <c r="A312" s="174" t="s">
        <v>1804</v>
      </c>
      <c r="B312" s="174" t="s">
        <v>1008</v>
      </c>
      <c r="C312" s="173" t="s">
        <v>1078</v>
      </c>
      <c r="D312" s="172" t="s">
        <v>1079</v>
      </c>
      <c r="E312" s="69" t="s">
        <v>120</v>
      </c>
      <c r="F312" s="171" t="s">
        <v>1105</v>
      </c>
      <c r="G312" s="170" t="s">
        <v>1106</v>
      </c>
      <c r="H312" s="169" t="s">
        <v>1107</v>
      </c>
      <c r="I312" s="168">
        <v>1</v>
      </c>
      <c r="J312" s="175" t="s">
        <v>1023</v>
      </c>
    </row>
    <row r="313" spans="1:10" ht="76.5" hidden="1" x14ac:dyDescent="0.25">
      <c r="A313" s="174" t="s">
        <v>1804</v>
      </c>
      <c r="B313" s="174" t="s">
        <v>1008</v>
      </c>
      <c r="C313" s="173" t="s">
        <v>1078</v>
      </c>
      <c r="D313" s="172" t="s">
        <v>1079</v>
      </c>
      <c r="E313" s="69" t="s">
        <v>120</v>
      </c>
      <c r="F313" s="171" t="s">
        <v>1108</v>
      </c>
      <c r="G313" s="170" t="s">
        <v>1109</v>
      </c>
      <c r="H313" s="169" t="s">
        <v>1110</v>
      </c>
      <c r="I313" s="168">
        <v>1</v>
      </c>
      <c r="J313" s="167" t="s">
        <v>1023</v>
      </c>
    </row>
    <row r="314" spans="1:10" ht="76.5" hidden="1" x14ac:dyDescent="0.25">
      <c r="A314" s="174" t="s">
        <v>1804</v>
      </c>
      <c r="B314" s="174" t="s">
        <v>1008</v>
      </c>
      <c r="C314" s="173" t="s">
        <v>1078</v>
      </c>
      <c r="D314" s="172" t="s">
        <v>1079</v>
      </c>
      <c r="E314" s="69" t="s">
        <v>120</v>
      </c>
      <c r="F314" s="171" t="s">
        <v>1111</v>
      </c>
      <c r="G314" s="170" t="s">
        <v>1112</v>
      </c>
      <c r="H314" s="169" t="s">
        <v>1113</v>
      </c>
      <c r="I314" s="168"/>
      <c r="J314" s="175" t="s">
        <v>1023</v>
      </c>
    </row>
    <row r="315" spans="1:10" ht="76.5" hidden="1" x14ac:dyDescent="0.25">
      <c r="A315" s="174" t="s">
        <v>1804</v>
      </c>
      <c r="B315" s="174" t="s">
        <v>1008</v>
      </c>
      <c r="C315" s="173" t="s">
        <v>1078</v>
      </c>
      <c r="D315" s="172" t="s">
        <v>1079</v>
      </c>
      <c r="E315" s="69" t="s">
        <v>120</v>
      </c>
      <c r="F315" s="171" t="s">
        <v>1114</v>
      </c>
      <c r="G315" s="170" t="s">
        <v>1115</v>
      </c>
      <c r="H315" s="169" t="s">
        <v>1116</v>
      </c>
      <c r="I315" s="168">
        <v>0</v>
      </c>
      <c r="J315" s="167" t="s">
        <v>1023</v>
      </c>
    </row>
    <row r="316" spans="1:10" ht="76.5" hidden="1" x14ac:dyDescent="0.25">
      <c r="A316" s="174" t="s">
        <v>1804</v>
      </c>
      <c r="B316" s="174" t="s">
        <v>1008</v>
      </c>
      <c r="C316" s="173" t="s">
        <v>1078</v>
      </c>
      <c r="D316" s="172" t="s">
        <v>1079</v>
      </c>
      <c r="E316" s="69" t="s">
        <v>120</v>
      </c>
      <c r="F316" s="171" t="s">
        <v>1117</v>
      </c>
      <c r="G316" s="170" t="s">
        <v>1118</v>
      </c>
      <c r="H316" s="169" t="s">
        <v>1119</v>
      </c>
      <c r="I316" s="168"/>
      <c r="J316" s="175" t="s">
        <v>1023</v>
      </c>
    </row>
    <row r="317" spans="1:10" ht="76.5" hidden="1" x14ac:dyDescent="0.25">
      <c r="A317" s="174" t="s">
        <v>1804</v>
      </c>
      <c r="B317" s="174" t="s">
        <v>1008</v>
      </c>
      <c r="C317" s="173" t="s">
        <v>1078</v>
      </c>
      <c r="D317" s="172" t="s">
        <v>1079</v>
      </c>
      <c r="E317" s="70" t="s">
        <v>120</v>
      </c>
      <c r="F317" s="171" t="s">
        <v>1120</v>
      </c>
      <c r="G317" s="170" t="s">
        <v>1121</v>
      </c>
      <c r="H317" s="169" t="s">
        <v>1119</v>
      </c>
      <c r="I317" s="168">
        <v>0</v>
      </c>
      <c r="J317" s="167" t="s">
        <v>1023</v>
      </c>
    </row>
    <row r="318" spans="1:10" ht="76.5" hidden="1" x14ac:dyDescent="0.2">
      <c r="A318" s="174" t="s">
        <v>1804</v>
      </c>
      <c r="B318" s="174" t="s">
        <v>1008</v>
      </c>
      <c r="C318" s="173" t="s">
        <v>1078</v>
      </c>
      <c r="D318" s="172" t="s">
        <v>1079</v>
      </c>
      <c r="E318" s="71"/>
      <c r="F318" s="171" t="s">
        <v>1122</v>
      </c>
      <c r="G318" s="170" t="s">
        <v>1123</v>
      </c>
      <c r="H318" s="169" t="s">
        <v>1124</v>
      </c>
      <c r="I318" s="168">
        <v>0</v>
      </c>
      <c r="J318" s="175" t="s">
        <v>1023</v>
      </c>
    </row>
    <row r="319" spans="1:10" ht="76.5" hidden="1" x14ac:dyDescent="0.25">
      <c r="A319" s="174" t="s">
        <v>1804</v>
      </c>
      <c r="B319" s="174" t="s">
        <v>1008</v>
      </c>
      <c r="C319" s="173" t="s">
        <v>1078</v>
      </c>
      <c r="D319" s="172" t="s">
        <v>1079</v>
      </c>
      <c r="E319" s="69" t="s">
        <v>120</v>
      </c>
      <c r="F319" s="171" t="s">
        <v>1125</v>
      </c>
      <c r="G319" s="170" t="s">
        <v>1126</v>
      </c>
      <c r="H319" s="169" t="s">
        <v>1127</v>
      </c>
      <c r="I319" s="169"/>
      <c r="J319" s="167" t="s">
        <v>1023</v>
      </c>
    </row>
    <row r="320" spans="1:10" ht="76.5" hidden="1" x14ac:dyDescent="0.25">
      <c r="A320" s="174" t="s">
        <v>1804</v>
      </c>
      <c r="B320" s="174" t="s">
        <v>1008</v>
      </c>
      <c r="C320" s="173" t="s">
        <v>1078</v>
      </c>
      <c r="D320" s="172" t="s">
        <v>1128</v>
      </c>
      <c r="E320" s="69" t="s">
        <v>261</v>
      </c>
      <c r="F320" s="171" t="s">
        <v>1129</v>
      </c>
      <c r="G320" s="170" t="s">
        <v>1130</v>
      </c>
      <c r="H320" s="169" t="s">
        <v>1131</v>
      </c>
      <c r="I320" s="168">
        <v>2</v>
      </c>
      <c r="J320" s="175" t="s">
        <v>1023</v>
      </c>
    </row>
    <row r="321" spans="1:10" ht="76.5" hidden="1" x14ac:dyDescent="0.25">
      <c r="A321" s="174" t="s">
        <v>1804</v>
      </c>
      <c r="B321" s="174" t="s">
        <v>1008</v>
      </c>
      <c r="C321" s="173" t="s">
        <v>1078</v>
      </c>
      <c r="D321" s="172" t="s">
        <v>1128</v>
      </c>
      <c r="E321" s="69" t="s">
        <v>261</v>
      </c>
      <c r="F321" s="171" t="s">
        <v>1132</v>
      </c>
      <c r="G321" s="170" t="s">
        <v>1133</v>
      </c>
      <c r="H321" s="169" t="s">
        <v>1134</v>
      </c>
      <c r="I321" s="168">
        <v>1</v>
      </c>
      <c r="J321" s="167" t="s">
        <v>1023</v>
      </c>
    </row>
    <row r="322" spans="1:10" ht="76.5" hidden="1" x14ac:dyDescent="0.25">
      <c r="A322" s="174" t="s">
        <v>1804</v>
      </c>
      <c r="B322" s="174" t="s">
        <v>1008</v>
      </c>
      <c r="C322" s="173" t="s">
        <v>1078</v>
      </c>
      <c r="D322" s="172" t="s">
        <v>1128</v>
      </c>
      <c r="E322" s="69" t="s">
        <v>261</v>
      </c>
      <c r="F322" s="171" t="s">
        <v>1135</v>
      </c>
      <c r="G322" s="170" t="s">
        <v>1136</v>
      </c>
      <c r="H322" s="169" t="s">
        <v>1137</v>
      </c>
      <c r="I322" s="168">
        <v>1</v>
      </c>
      <c r="J322" s="175" t="s">
        <v>1023</v>
      </c>
    </row>
    <row r="323" spans="1:10" ht="76.5" hidden="1" x14ac:dyDescent="0.25">
      <c r="A323" s="174" t="s">
        <v>1804</v>
      </c>
      <c r="B323" s="174" t="s">
        <v>1008</v>
      </c>
      <c r="C323" s="173" t="s">
        <v>1078</v>
      </c>
      <c r="D323" s="172" t="s">
        <v>1128</v>
      </c>
      <c r="E323" s="69" t="s">
        <v>139</v>
      </c>
      <c r="F323" s="171" t="s">
        <v>1138</v>
      </c>
      <c r="G323" s="170" t="s">
        <v>1139</v>
      </c>
      <c r="H323" s="169" t="s">
        <v>1140</v>
      </c>
      <c r="I323" s="168">
        <v>1</v>
      </c>
      <c r="J323" s="167" t="s">
        <v>1023</v>
      </c>
    </row>
    <row r="324" spans="1:10" ht="76.5" hidden="1" x14ac:dyDescent="0.25">
      <c r="A324" s="174" t="s">
        <v>1804</v>
      </c>
      <c r="B324" s="174" t="s">
        <v>1008</v>
      </c>
      <c r="C324" s="173" t="s">
        <v>1078</v>
      </c>
      <c r="D324" s="172" t="s">
        <v>1128</v>
      </c>
      <c r="E324" s="69" t="s">
        <v>120</v>
      </c>
      <c r="F324" s="171" t="s">
        <v>1141</v>
      </c>
      <c r="G324" s="170" t="s">
        <v>1142</v>
      </c>
      <c r="H324" s="169" t="s">
        <v>1143</v>
      </c>
      <c r="I324" s="168">
        <v>0</v>
      </c>
      <c r="J324" s="175" t="s">
        <v>1023</v>
      </c>
    </row>
    <row r="325" spans="1:10" ht="76.5" hidden="1" x14ac:dyDescent="0.25">
      <c r="A325" s="174" t="s">
        <v>1804</v>
      </c>
      <c r="B325" s="174" t="s">
        <v>1008</v>
      </c>
      <c r="C325" s="173" t="s">
        <v>1078</v>
      </c>
      <c r="D325" s="172" t="s">
        <v>1128</v>
      </c>
      <c r="E325" s="69" t="s">
        <v>261</v>
      </c>
      <c r="F325" s="171" t="s">
        <v>1144</v>
      </c>
      <c r="G325" s="170" t="s">
        <v>1145</v>
      </c>
      <c r="H325" s="169" t="s">
        <v>1146</v>
      </c>
      <c r="I325" s="168">
        <v>0</v>
      </c>
      <c r="J325" s="167" t="s">
        <v>1023</v>
      </c>
    </row>
    <row r="326" spans="1:10" ht="76.5" hidden="1" x14ac:dyDescent="0.25">
      <c r="A326" s="174" t="s">
        <v>1804</v>
      </c>
      <c r="B326" s="174" t="s">
        <v>1008</v>
      </c>
      <c r="C326" s="173" t="s">
        <v>1078</v>
      </c>
      <c r="D326" s="172" t="s">
        <v>1128</v>
      </c>
      <c r="E326" s="69" t="s">
        <v>261</v>
      </c>
      <c r="F326" s="171" t="s">
        <v>1147</v>
      </c>
      <c r="G326" s="170" t="s">
        <v>1148</v>
      </c>
      <c r="H326" s="169" t="s">
        <v>1149</v>
      </c>
      <c r="I326" s="168">
        <v>0</v>
      </c>
      <c r="J326" s="175" t="s">
        <v>1023</v>
      </c>
    </row>
    <row r="327" spans="1:10" ht="76.5" hidden="1" x14ac:dyDescent="0.25">
      <c r="A327" s="174" t="s">
        <v>1804</v>
      </c>
      <c r="B327" s="174" t="s">
        <v>1008</v>
      </c>
      <c r="C327" s="173" t="s">
        <v>1078</v>
      </c>
      <c r="D327" s="172" t="s">
        <v>1128</v>
      </c>
      <c r="E327" s="69" t="s">
        <v>261</v>
      </c>
      <c r="F327" s="171" t="s">
        <v>1150</v>
      </c>
      <c r="G327" s="170" t="s">
        <v>1151</v>
      </c>
      <c r="H327" s="169" t="s">
        <v>1149</v>
      </c>
      <c r="I327" s="168">
        <v>1</v>
      </c>
      <c r="J327" s="167" t="s">
        <v>1023</v>
      </c>
    </row>
    <row r="328" spans="1:10" ht="76.5" hidden="1" x14ac:dyDescent="0.25">
      <c r="A328" s="174" t="s">
        <v>1804</v>
      </c>
      <c r="B328" s="174" t="s">
        <v>1008</v>
      </c>
      <c r="C328" s="173" t="s">
        <v>1078</v>
      </c>
      <c r="D328" s="172" t="s">
        <v>1128</v>
      </c>
      <c r="E328" s="69" t="s">
        <v>261</v>
      </c>
      <c r="F328" s="171" t="s">
        <v>1152</v>
      </c>
      <c r="G328" s="170" t="s">
        <v>1153</v>
      </c>
      <c r="H328" s="169" t="s">
        <v>1149</v>
      </c>
      <c r="I328" s="168">
        <v>0</v>
      </c>
      <c r="J328" s="175" t="s">
        <v>1023</v>
      </c>
    </row>
    <row r="329" spans="1:10" ht="76.5" hidden="1" x14ac:dyDescent="0.25">
      <c r="A329" s="174" t="s">
        <v>1804</v>
      </c>
      <c r="B329" s="174" t="s">
        <v>1008</v>
      </c>
      <c r="C329" s="173" t="s">
        <v>1078</v>
      </c>
      <c r="D329" s="172" t="s">
        <v>1128</v>
      </c>
      <c r="E329" s="69" t="s">
        <v>261</v>
      </c>
      <c r="F329" s="171" t="s">
        <v>1154</v>
      </c>
      <c r="G329" s="170" t="s">
        <v>1155</v>
      </c>
      <c r="H329" s="169" t="s">
        <v>1149</v>
      </c>
      <c r="I329" s="168">
        <v>0</v>
      </c>
      <c r="J329" s="167" t="s">
        <v>1023</v>
      </c>
    </row>
    <row r="330" spans="1:10" ht="76.5" hidden="1" x14ac:dyDescent="0.25">
      <c r="A330" s="174" t="s">
        <v>1804</v>
      </c>
      <c r="B330" s="174" t="s">
        <v>1008</v>
      </c>
      <c r="C330" s="173" t="s">
        <v>1078</v>
      </c>
      <c r="D330" s="172" t="s">
        <v>1128</v>
      </c>
      <c r="E330" s="69" t="s">
        <v>261</v>
      </c>
      <c r="F330" s="171" t="s">
        <v>1156</v>
      </c>
      <c r="G330" s="170" t="s">
        <v>1157</v>
      </c>
      <c r="H330" s="169" t="s">
        <v>1158</v>
      </c>
      <c r="I330" s="168">
        <v>0</v>
      </c>
      <c r="J330" s="175" t="s">
        <v>1023</v>
      </c>
    </row>
    <row r="331" spans="1:10" ht="76.5" hidden="1" x14ac:dyDescent="0.25">
      <c r="A331" s="174" t="s">
        <v>1804</v>
      </c>
      <c r="B331" s="174" t="s">
        <v>1008</v>
      </c>
      <c r="C331" s="173" t="s">
        <v>1078</v>
      </c>
      <c r="D331" s="172" t="s">
        <v>1128</v>
      </c>
      <c r="E331" s="69" t="s">
        <v>261</v>
      </c>
      <c r="F331" s="171" t="s">
        <v>1159</v>
      </c>
      <c r="G331" s="170" t="s">
        <v>1160</v>
      </c>
      <c r="H331" s="169" t="s">
        <v>1158</v>
      </c>
      <c r="I331" s="168">
        <v>0</v>
      </c>
      <c r="J331" s="167" t="s">
        <v>1023</v>
      </c>
    </row>
    <row r="332" spans="1:10" ht="76.5" hidden="1" x14ac:dyDescent="0.25">
      <c r="A332" s="174" t="s">
        <v>1804</v>
      </c>
      <c r="B332" s="174" t="s">
        <v>1008</v>
      </c>
      <c r="C332" s="173" t="s">
        <v>1078</v>
      </c>
      <c r="D332" s="172" t="s">
        <v>1161</v>
      </c>
      <c r="E332" s="69" t="s">
        <v>261</v>
      </c>
      <c r="F332" s="171" t="s">
        <v>1162</v>
      </c>
      <c r="G332" s="170" t="s">
        <v>1163</v>
      </c>
      <c r="H332" s="169" t="s">
        <v>1164</v>
      </c>
      <c r="I332" s="168">
        <v>0</v>
      </c>
      <c r="J332" s="175" t="s">
        <v>1165</v>
      </c>
    </row>
    <row r="333" spans="1:10" ht="76.5" hidden="1" x14ac:dyDescent="0.25">
      <c r="A333" s="174" t="s">
        <v>1804</v>
      </c>
      <c r="B333" s="174" t="s">
        <v>1008</v>
      </c>
      <c r="C333" s="173" t="s">
        <v>1078</v>
      </c>
      <c r="D333" s="172" t="s">
        <v>1161</v>
      </c>
      <c r="E333" s="69" t="s">
        <v>261</v>
      </c>
      <c r="F333" s="171" t="s">
        <v>1166</v>
      </c>
      <c r="G333" s="170" t="s">
        <v>1167</v>
      </c>
      <c r="H333" s="169" t="s">
        <v>1131</v>
      </c>
      <c r="I333" s="168">
        <v>1</v>
      </c>
      <c r="J333" s="167" t="s">
        <v>1023</v>
      </c>
    </row>
    <row r="334" spans="1:10" ht="76.5" hidden="1" x14ac:dyDescent="0.25">
      <c r="A334" s="174" t="s">
        <v>1804</v>
      </c>
      <c r="B334" s="174" t="s">
        <v>1008</v>
      </c>
      <c r="C334" s="173" t="s">
        <v>1078</v>
      </c>
      <c r="D334" s="172" t="s">
        <v>1161</v>
      </c>
      <c r="E334" s="69" t="s">
        <v>261</v>
      </c>
      <c r="F334" s="171" t="s">
        <v>1168</v>
      </c>
      <c r="G334" s="170" t="s">
        <v>1169</v>
      </c>
      <c r="H334" s="169" t="s">
        <v>1170</v>
      </c>
      <c r="I334" s="168">
        <v>2</v>
      </c>
      <c r="J334" s="175" t="s">
        <v>1023</v>
      </c>
    </row>
    <row r="335" spans="1:10" ht="76.5" hidden="1" x14ac:dyDescent="0.25">
      <c r="A335" s="174" t="s">
        <v>1804</v>
      </c>
      <c r="B335" s="174" t="s">
        <v>1008</v>
      </c>
      <c r="C335" s="173" t="s">
        <v>1078</v>
      </c>
      <c r="D335" s="172" t="s">
        <v>1161</v>
      </c>
      <c r="E335" s="69" t="s">
        <v>261</v>
      </c>
      <c r="F335" s="171" t="s">
        <v>1171</v>
      </c>
      <c r="G335" s="170" t="s">
        <v>1172</v>
      </c>
      <c r="H335" s="169" t="s">
        <v>1173</v>
      </c>
      <c r="I335" s="168">
        <v>1</v>
      </c>
      <c r="J335" s="167" t="s">
        <v>1023</v>
      </c>
    </row>
    <row r="336" spans="1:10" ht="76.5" hidden="1" x14ac:dyDescent="0.25">
      <c r="A336" s="174" t="s">
        <v>1804</v>
      </c>
      <c r="B336" s="174" t="s">
        <v>1008</v>
      </c>
      <c r="C336" s="173" t="s">
        <v>1078</v>
      </c>
      <c r="D336" s="172" t="s">
        <v>1161</v>
      </c>
      <c r="E336" s="69" t="s">
        <v>261</v>
      </c>
      <c r="F336" s="171" t="s">
        <v>1174</v>
      </c>
      <c r="G336" s="170" t="s">
        <v>1175</v>
      </c>
      <c r="H336" s="169" t="s">
        <v>1173</v>
      </c>
      <c r="I336" s="168">
        <v>1</v>
      </c>
      <c r="J336" s="175" t="s">
        <v>1023</v>
      </c>
    </row>
    <row r="337" spans="1:10" ht="76.5" hidden="1" x14ac:dyDescent="0.25">
      <c r="A337" s="174" t="s">
        <v>1804</v>
      </c>
      <c r="B337" s="174" t="s">
        <v>1008</v>
      </c>
      <c r="C337" s="173" t="s">
        <v>1078</v>
      </c>
      <c r="D337" s="172" t="s">
        <v>1161</v>
      </c>
      <c r="E337" s="69" t="s">
        <v>261</v>
      </c>
      <c r="F337" s="171" t="s">
        <v>1176</v>
      </c>
      <c r="G337" s="170" t="s">
        <v>1177</v>
      </c>
      <c r="H337" s="169" t="s">
        <v>1146</v>
      </c>
      <c r="I337" s="168">
        <v>0</v>
      </c>
      <c r="J337" s="167" t="s">
        <v>1023</v>
      </c>
    </row>
    <row r="338" spans="1:10" ht="76.5" hidden="1" x14ac:dyDescent="0.25">
      <c r="A338" s="174" t="s">
        <v>1804</v>
      </c>
      <c r="B338" s="174" t="s">
        <v>1008</v>
      </c>
      <c r="C338" s="173" t="s">
        <v>1078</v>
      </c>
      <c r="D338" s="172" t="s">
        <v>1161</v>
      </c>
      <c r="E338" s="69" t="s">
        <v>261</v>
      </c>
      <c r="F338" s="171" t="s">
        <v>1178</v>
      </c>
      <c r="G338" s="170" t="s">
        <v>1179</v>
      </c>
      <c r="H338" s="169" t="s">
        <v>1180</v>
      </c>
      <c r="I338" s="168">
        <v>1</v>
      </c>
      <c r="J338" s="175" t="s">
        <v>1023</v>
      </c>
    </row>
    <row r="339" spans="1:10" ht="76.5" hidden="1" x14ac:dyDescent="0.25">
      <c r="A339" s="174" t="s">
        <v>1804</v>
      </c>
      <c r="B339" s="174" t="s">
        <v>1008</v>
      </c>
      <c r="C339" s="173" t="s">
        <v>1078</v>
      </c>
      <c r="D339" s="172" t="s">
        <v>1161</v>
      </c>
      <c r="E339" s="69" t="s">
        <v>120</v>
      </c>
      <c r="F339" s="171" t="s">
        <v>1181</v>
      </c>
      <c r="G339" s="170" t="s">
        <v>1182</v>
      </c>
      <c r="H339" s="169" t="s">
        <v>1183</v>
      </c>
      <c r="I339" s="168">
        <v>0</v>
      </c>
      <c r="J339" s="167" t="s">
        <v>1023</v>
      </c>
    </row>
    <row r="340" spans="1:10" ht="76.5" hidden="1" x14ac:dyDescent="0.25">
      <c r="A340" s="174" t="s">
        <v>1804</v>
      </c>
      <c r="B340" s="174" t="s">
        <v>1008</v>
      </c>
      <c r="C340" s="173" t="s">
        <v>1078</v>
      </c>
      <c r="D340" s="172" t="s">
        <v>1161</v>
      </c>
      <c r="E340" s="69" t="s">
        <v>261</v>
      </c>
      <c r="F340" s="171" t="s">
        <v>1184</v>
      </c>
      <c r="G340" s="170" t="s">
        <v>1185</v>
      </c>
      <c r="H340" s="169" t="s">
        <v>172</v>
      </c>
      <c r="I340" s="168"/>
      <c r="J340" s="175" t="s">
        <v>1023</v>
      </c>
    </row>
    <row r="341" spans="1:10" ht="76.5" hidden="1" x14ac:dyDescent="0.25">
      <c r="A341" s="174" t="s">
        <v>1804</v>
      </c>
      <c r="B341" s="174" t="s">
        <v>1008</v>
      </c>
      <c r="C341" s="173" t="s">
        <v>1078</v>
      </c>
      <c r="D341" s="172" t="s">
        <v>1161</v>
      </c>
      <c r="E341" s="69" t="s">
        <v>261</v>
      </c>
      <c r="F341" s="171" t="s">
        <v>1186</v>
      </c>
      <c r="G341" s="170" t="s">
        <v>1187</v>
      </c>
      <c r="H341" s="169" t="s">
        <v>1188</v>
      </c>
      <c r="I341" s="168"/>
      <c r="J341" s="167" t="s">
        <v>1023</v>
      </c>
    </row>
    <row r="342" spans="1:10" ht="76.5" hidden="1" x14ac:dyDescent="0.25">
      <c r="A342" s="174" t="s">
        <v>1804</v>
      </c>
      <c r="B342" s="174" t="s">
        <v>1008</v>
      </c>
      <c r="C342" s="173" t="s">
        <v>1078</v>
      </c>
      <c r="D342" s="172" t="s">
        <v>1161</v>
      </c>
      <c r="E342" s="69" t="s">
        <v>261</v>
      </c>
      <c r="F342" s="171" t="s">
        <v>1189</v>
      </c>
      <c r="G342" s="170" t="s">
        <v>1190</v>
      </c>
      <c r="H342" s="169" t="s">
        <v>1191</v>
      </c>
      <c r="I342" s="168">
        <v>20</v>
      </c>
      <c r="J342" s="175" t="s">
        <v>1023</v>
      </c>
    </row>
    <row r="343" spans="1:10" ht="76.5" hidden="1" x14ac:dyDescent="0.25">
      <c r="A343" s="174" t="s">
        <v>1804</v>
      </c>
      <c r="B343" s="174" t="s">
        <v>1008</v>
      </c>
      <c r="C343" s="173" t="s">
        <v>1078</v>
      </c>
      <c r="D343" s="172" t="s">
        <v>1161</v>
      </c>
      <c r="E343" s="69" t="s">
        <v>261</v>
      </c>
      <c r="F343" s="171" t="s">
        <v>1192</v>
      </c>
      <c r="G343" s="179" t="s">
        <v>1193</v>
      </c>
      <c r="H343" s="169" t="s">
        <v>1194</v>
      </c>
      <c r="I343" s="168">
        <v>1</v>
      </c>
      <c r="J343" s="167" t="s">
        <v>1023</v>
      </c>
    </row>
    <row r="344" spans="1:10" ht="89.25" hidden="1" x14ac:dyDescent="0.25">
      <c r="A344" s="174" t="s">
        <v>1804</v>
      </c>
      <c r="B344" s="174" t="s">
        <v>1195</v>
      </c>
      <c r="C344" s="173" t="s">
        <v>1196</v>
      </c>
      <c r="D344" s="172" t="s">
        <v>1197</v>
      </c>
      <c r="E344" s="69" t="s">
        <v>120</v>
      </c>
      <c r="F344" s="171" t="s">
        <v>1198</v>
      </c>
      <c r="G344" s="170" t="s">
        <v>1199</v>
      </c>
      <c r="H344" s="169" t="s">
        <v>1200</v>
      </c>
      <c r="I344" s="168"/>
      <c r="J344" s="175" t="s">
        <v>1809</v>
      </c>
    </row>
    <row r="345" spans="1:10" ht="89.25" hidden="1" x14ac:dyDescent="0.25">
      <c r="A345" s="174" t="s">
        <v>1804</v>
      </c>
      <c r="B345" s="174" t="s">
        <v>1195</v>
      </c>
      <c r="C345" s="173" t="s">
        <v>1196</v>
      </c>
      <c r="D345" s="172" t="s">
        <v>1197</v>
      </c>
      <c r="E345" s="69" t="s">
        <v>120</v>
      </c>
      <c r="F345" s="171" t="s">
        <v>1201</v>
      </c>
      <c r="G345" s="170" t="s">
        <v>1202</v>
      </c>
      <c r="H345" s="169" t="s">
        <v>1203</v>
      </c>
      <c r="I345" s="168">
        <v>0</v>
      </c>
      <c r="J345" s="167" t="s">
        <v>1809</v>
      </c>
    </row>
    <row r="346" spans="1:10" ht="89.25" hidden="1" x14ac:dyDescent="0.25">
      <c r="A346" s="174" t="s">
        <v>1804</v>
      </c>
      <c r="B346" s="174" t="s">
        <v>1195</v>
      </c>
      <c r="C346" s="173" t="s">
        <v>1196</v>
      </c>
      <c r="D346" s="172" t="s">
        <v>1197</v>
      </c>
      <c r="E346" s="69" t="s">
        <v>120</v>
      </c>
      <c r="F346" s="171" t="s">
        <v>1204</v>
      </c>
      <c r="G346" s="170" t="s">
        <v>1205</v>
      </c>
      <c r="H346" s="169" t="s">
        <v>1206</v>
      </c>
      <c r="I346" s="168">
        <v>0</v>
      </c>
      <c r="J346" s="175" t="s">
        <v>1809</v>
      </c>
    </row>
    <row r="347" spans="1:10" ht="89.25" hidden="1" x14ac:dyDescent="0.25">
      <c r="A347" s="174" t="s">
        <v>1804</v>
      </c>
      <c r="B347" s="174" t="s">
        <v>1195</v>
      </c>
      <c r="C347" s="173" t="s">
        <v>1196</v>
      </c>
      <c r="D347" s="172" t="s">
        <v>1197</v>
      </c>
      <c r="E347" s="69" t="s">
        <v>261</v>
      </c>
      <c r="F347" s="171" t="s">
        <v>1207</v>
      </c>
      <c r="G347" s="170" t="s">
        <v>1208</v>
      </c>
      <c r="H347" s="169" t="s">
        <v>1206</v>
      </c>
      <c r="I347" s="168">
        <v>0</v>
      </c>
      <c r="J347" s="167" t="s">
        <v>1809</v>
      </c>
    </row>
    <row r="348" spans="1:10" ht="89.25" hidden="1" x14ac:dyDescent="0.25">
      <c r="A348" s="174" t="s">
        <v>1804</v>
      </c>
      <c r="B348" s="174" t="s">
        <v>1195</v>
      </c>
      <c r="C348" s="173" t="s">
        <v>1196</v>
      </c>
      <c r="D348" s="172" t="s">
        <v>1197</v>
      </c>
      <c r="E348" s="69" t="s">
        <v>120</v>
      </c>
      <c r="F348" s="171" t="s">
        <v>1209</v>
      </c>
      <c r="G348" s="170" t="s">
        <v>1210</v>
      </c>
      <c r="H348" s="169" t="s">
        <v>1211</v>
      </c>
      <c r="I348" s="168"/>
      <c r="J348" s="175" t="s">
        <v>1809</v>
      </c>
    </row>
    <row r="349" spans="1:10" ht="89.25" hidden="1" x14ac:dyDescent="0.25">
      <c r="A349" s="174" t="s">
        <v>1804</v>
      </c>
      <c r="B349" s="174" t="s">
        <v>1195</v>
      </c>
      <c r="C349" s="173" t="s">
        <v>1196</v>
      </c>
      <c r="D349" s="172" t="s">
        <v>1197</v>
      </c>
      <c r="E349" s="69" t="s">
        <v>120</v>
      </c>
      <c r="F349" s="171" t="s">
        <v>1212</v>
      </c>
      <c r="G349" s="170" t="s">
        <v>1213</v>
      </c>
      <c r="H349" s="169" t="s">
        <v>1214</v>
      </c>
      <c r="I349" s="168"/>
      <c r="J349" s="167" t="s">
        <v>1809</v>
      </c>
    </row>
    <row r="350" spans="1:10" ht="89.25" hidden="1" x14ac:dyDescent="0.25">
      <c r="A350" s="174" t="s">
        <v>1804</v>
      </c>
      <c r="B350" s="174" t="s">
        <v>1195</v>
      </c>
      <c r="C350" s="173" t="s">
        <v>1196</v>
      </c>
      <c r="D350" s="172" t="s">
        <v>1197</v>
      </c>
      <c r="E350" s="69" t="s">
        <v>120</v>
      </c>
      <c r="F350" s="171" t="s">
        <v>1215</v>
      </c>
      <c r="G350" s="170" t="s">
        <v>1216</v>
      </c>
      <c r="H350" s="169" t="s">
        <v>1217</v>
      </c>
      <c r="I350" s="168">
        <v>0</v>
      </c>
      <c r="J350" s="175" t="s">
        <v>1809</v>
      </c>
    </row>
    <row r="351" spans="1:10" ht="89.25" hidden="1" x14ac:dyDescent="0.25">
      <c r="A351" s="174" t="s">
        <v>1804</v>
      </c>
      <c r="B351" s="174" t="s">
        <v>1195</v>
      </c>
      <c r="C351" s="173" t="s">
        <v>1196</v>
      </c>
      <c r="D351" s="172" t="s">
        <v>1197</v>
      </c>
      <c r="E351" s="69" t="s">
        <v>120</v>
      </c>
      <c r="F351" s="171" t="s">
        <v>1218</v>
      </c>
      <c r="G351" s="170" t="s">
        <v>1219</v>
      </c>
      <c r="H351" s="169" t="s">
        <v>1220</v>
      </c>
      <c r="I351" s="168"/>
      <c r="J351" s="167" t="s">
        <v>1809</v>
      </c>
    </row>
    <row r="352" spans="1:10" ht="89.25" hidden="1" x14ac:dyDescent="0.25">
      <c r="A352" s="174" t="s">
        <v>1804</v>
      </c>
      <c r="B352" s="174" t="s">
        <v>1195</v>
      </c>
      <c r="C352" s="173" t="s">
        <v>1196</v>
      </c>
      <c r="D352" s="172" t="s">
        <v>1197</v>
      </c>
      <c r="E352" s="69" t="s">
        <v>120</v>
      </c>
      <c r="F352" s="171" t="s">
        <v>1221</v>
      </c>
      <c r="G352" s="170" t="s">
        <v>1222</v>
      </c>
      <c r="H352" s="169" t="s">
        <v>1220</v>
      </c>
      <c r="I352" s="168"/>
      <c r="J352" s="175" t="s">
        <v>1809</v>
      </c>
    </row>
    <row r="353" spans="1:10" ht="76.5" hidden="1" x14ac:dyDescent="0.25">
      <c r="A353" s="174" t="s">
        <v>1804</v>
      </c>
      <c r="B353" s="174" t="s">
        <v>1195</v>
      </c>
      <c r="C353" s="173" t="s">
        <v>1196</v>
      </c>
      <c r="D353" s="172" t="s">
        <v>1223</v>
      </c>
      <c r="E353" s="69" t="s">
        <v>261</v>
      </c>
      <c r="F353" s="171" t="s">
        <v>1224</v>
      </c>
      <c r="G353" s="170" t="s">
        <v>1225</v>
      </c>
      <c r="H353" s="169" t="s">
        <v>1226</v>
      </c>
      <c r="I353" s="168"/>
      <c r="J353" s="167" t="s">
        <v>1809</v>
      </c>
    </row>
    <row r="354" spans="1:10" ht="76.5" hidden="1" x14ac:dyDescent="0.25">
      <c r="A354" s="174" t="s">
        <v>1804</v>
      </c>
      <c r="B354" s="174" t="s">
        <v>1195</v>
      </c>
      <c r="C354" s="173" t="s">
        <v>1196</v>
      </c>
      <c r="D354" s="172" t="s">
        <v>1223</v>
      </c>
      <c r="E354" s="69" t="s">
        <v>261</v>
      </c>
      <c r="F354" s="171" t="s">
        <v>1227</v>
      </c>
      <c r="G354" s="170" t="s">
        <v>1228</v>
      </c>
      <c r="H354" s="169" t="s">
        <v>1229</v>
      </c>
      <c r="I354" s="168">
        <v>1000</v>
      </c>
      <c r="J354" s="175" t="s">
        <v>1809</v>
      </c>
    </row>
    <row r="355" spans="1:10" ht="76.5" hidden="1" x14ac:dyDescent="0.25">
      <c r="A355" s="174" t="s">
        <v>1804</v>
      </c>
      <c r="B355" s="174" t="s">
        <v>1195</v>
      </c>
      <c r="C355" s="173" t="s">
        <v>1196</v>
      </c>
      <c r="D355" s="172" t="s">
        <v>1223</v>
      </c>
      <c r="E355" s="69" t="s">
        <v>261</v>
      </c>
      <c r="F355" s="171" t="s">
        <v>1230</v>
      </c>
      <c r="G355" s="170" t="s">
        <v>1231</v>
      </c>
      <c r="H355" s="169" t="s">
        <v>1232</v>
      </c>
      <c r="I355" s="168">
        <v>4000</v>
      </c>
      <c r="J355" s="167" t="s">
        <v>1809</v>
      </c>
    </row>
    <row r="356" spans="1:10" ht="76.5" hidden="1" x14ac:dyDescent="0.25">
      <c r="A356" s="174" t="s">
        <v>1804</v>
      </c>
      <c r="B356" s="174" t="s">
        <v>1195</v>
      </c>
      <c r="C356" s="173" t="s">
        <v>1196</v>
      </c>
      <c r="D356" s="172" t="s">
        <v>1223</v>
      </c>
      <c r="E356" s="69" t="s">
        <v>261</v>
      </c>
      <c r="F356" s="171" t="s">
        <v>1233</v>
      </c>
      <c r="G356" s="170" t="s">
        <v>1234</v>
      </c>
      <c r="H356" s="169" t="s">
        <v>1235</v>
      </c>
      <c r="I356" s="168"/>
      <c r="J356" s="175" t="s">
        <v>1809</v>
      </c>
    </row>
    <row r="357" spans="1:10" ht="76.5" hidden="1" x14ac:dyDescent="0.25">
      <c r="A357" s="174" t="s">
        <v>1804</v>
      </c>
      <c r="B357" s="174" t="s">
        <v>1195</v>
      </c>
      <c r="C357" s="173" t="s">
        <v>1196</v>
      </c>
      <c r="D357" s="172" t="s">
        <v>1223</v>
      </c>
      <c r="E357" s="69" t="s">
        <v>261</v>
      </c>
      <c r="F357" s="171" t="s">
        <v>1236</v>
      </c>
      <c r="G357" s="170" t="s">
        <v>1237</v>
      </c>
      <c r="H357" s="169" t="s">
        <v>1238</v>
      </c>
      <c r="I357" s="168">
        <v>7</v>
      </c>
      <c r="J357" s="167" t="s">
        <v>1809</v>
      </c>
    </row>
    <row r="358" spans="1:10" ht="76.5" hidden="1" x14ac:dyDescent="0.25">
      <c r="A358" s="174" t="s">
        <v>1804</v>
      </c>
      <c r="B358" s="174" t="s">
        <v>1195</v>
      </c>
      <c r="C358" s="173" t="s">
        <v>1196</v>
      </c>
      <c r="D358" s="172" t="s">
        <v>1223</v>
      </c>
      <c r="E358" s="69" t="s">
        <v>261</v>
      </c>
      <c r="F358" s="171" t="s">
        <v>1239</v>
      </c>
      <c r="G358" s="170" t="s">
        <v>1240</v>
      </c>
      <c r="H358" s="169" t="s">
        <v>1241</v>
      </c>
      <c r="I358" s="168">
        <v>0</v>
      </c>
      <c r="J358" s="175" t="s">
        <v>1809</v>
      </c>
    </row>
    <row r="359" spans="1:10" ht="76.5" hidden="1" x14ac:dyDescent="0.25">
      <c r="A359" s="174" t="s">
        <v>1804</v>
      </c>
      <c r="B359" s="174" t="s">
        <v>1195</v>
      </c>
      <c r="C359" s="173" t="s">
        <v>1196</v>
      </c>
      <c r="D359" s="172" t="s">
        <v>1223</v>
      </c>
      <c r="E359" s="69" t="s">
        <v>261</v>
      </c>
      <c r="F359" s="171" t="s">
        <v>1242</v>
      </c>
      <c r="G359" s="170" t="s">
        <v>1243</v>
      </c>
      <c r="H359" s="169" t="s">
        <v>1244</v>
      </c>
      <c r="I359" s="168">
        <v>1</v>
      </c>
      <c r="J359" s="167" t="s">
        <v>1809</v>
      </c>
    </row>
    <row r="360" spans="1:10" ht="76.5" hidden="1" x14ac:dyDescent="0.25">
      <c r="A360" s="174" t="s">
        <v>1804</v>
      </c>
      <c r="B360" s="174" t="s">
        <v>1195</v>
      </c>
      <c r="C360" s="173" t="s">
        <v>1196</v>
      </c>
      <c r="D360" s="172" t="s">
        <v>1223</v>
      </c>
      <c r="E360" s="69" t="s">
        <v>122</v>
      </c>
      <c r="F360" s="171" t="s">
        <v>1245</v>
      </c>
      <c r="G360" s="170" t="s">
        <v>1246</v>
      </c>
      <c r="H360" s="169" t="s">
        <v>1247</v>
      </c>
      <c r="I360" s="168"/>
      <c r="J360" s="175" t="s">
        <v>1809</v>
      </c>
    </row>
    <row r="361" spans="1:10" ht="76.5" hidden="1" x14ac:dyDescent="0.25">
      <c r="A361" s="174" t="s">
        <v>1804</v>
      </c>
      <c r="B361" s="174" t="s">
        <v>1195</v>
      </c>
      <c r="C361" s="173" t="s">
        <v>1196</v>
      </c>
      <c r="D361" s="172" t="s">
        <v>1223</v>
      </c>
      <c r="E361" s="69" t="s">
        <v>120</v>
      </c>
      <c r="F361" s="171" t="s">
        <v>1248</v>
      </c>
      <c r="G361" s="170" t="s">
        <v>1249</v>
      </c>
      <c r="H361" s="169" t="s">
        <v>580</v>
      </c>
      <c r="I361" s="168">
        <v>0</v>
      </c>
      <c r="J361" s="167" t="s">
        <v>1809</v>
      </c>
    </row>
    <row r="362" spans="1:10" ht="76.5" hidden="1" x14ac:dyDescent="0.25">
      <c r="A362" s="174" t="s">
        <v>1804</v>
      </c>
      <c r="B362" s="174" t="s">
        <v>1195</v>
      </c>
      <c r="C362" s="173" t="s">
        <v>1196</v>
      </c>
      <c r="D362" s="172" t="s">
        <v>1223</v>
      </c>
      <c r="E362" s="69" t="s">
        <v>261</v>
      </c>
      <c r="F362" s="171" t="s">
        <v>1250</v>
      </c>
      <c r="G362" s="170" t="s">
        <v>1251</v>
      </c>
      <c r="H362" s="169" t="s">
        <v>974</v>
      </c>
      <c r="I362" s="168">
        <v>1</v>
      </c>
      <c r="J362" s="175" t="s">
        <v>1809</v>
      </c>
    </row>
    <row r="363" spans="1:10" ht="76.5" hidden="1" x14ac:dyDescent="0.25">
      <c r="A363" s="174" t="s">
        <v>1804</v>
      </c>
      <c r="B363" s="174" t="s">
        <v>1195</v>
      </c>
      <c r="C363" s="173" t="s">
        <v>1196</v>
      </c>
      <c r="D363" s="172" t="s">
        <v>1223</v>
      </c>
      <c r="E363" s="69" t="s">
        <v>261</v>
      </c>
      <c r="F363" s="171" t="s">
        <v>1252</v>
      </c>
      <c r="G363" s="170" t="s">
        <v>1253</v>
      </c>
      <c r="H363" s="169" t="s">
        <v>1254</v>
      </c>
      <c r="I363" s="168">
        <v>7</v>
      </c>
      <c r="J363" s="167" t="s">
        <v>1809</v>
      </c>
    </row>
    <row r="364" spans="1:10" ht="76.5" hidden="1" x14ac:dyDescent="0.25">
      <c r="A364" s="174" t="s">
        <v>1804</v>
      </c>
      <c r="B364" s="174" t="s">
        <v>1195</v>
      </c>
      <c r="C364" s="173" t="s">
        <v>1196</v>
      </c>
      <c r="D364" s="172" t="s">
        <v>1223</v>
      </c>
      <c r="E364" s="69" t="s">
        <v>261</v>
      </c>
      <c r="F364" s="171" t="s">
        <v>1255</v>
      </c>
      <c r="G364" s="170" t="s">
        <v>1256</v>
      </c>
      <c r="H364" s="169" t="s">
        <v>172</v>
      </c>
      <c r="I364" s="168"/>
      <c r="J364" s="175" t="s">
        <v>1809</v>
      </c>
    </row>
    <row r="365" spans="1:10" ht="76.5" hidden="1" x14ac:dyDescent="0.25">
      <c r="A365" s="174" t="s">
        <v>1804</v>
      </c>
      <c r="B365" s="174" t="s">
        <v>1195</v>
      </c>
      <c r="C365" s="173" t="s">
        <v>1196</v>
      </c>
      <c r="D365" s="172" t="s">
        <v>1223</v>
      </c>
      <c r="E365" s="69" t="s">
        <v>261</v>
      </c>
      <c r="F365" s="171" t="s">
        <v>1257</v>
      </c>
      <c r="G365" s="170" t="s">
        <v>1258</v>
      </c>
      <c r="H365" s="169" t="s">
        <v>1244</v>
      </c>
      <c r="I365" s="168"/>
      <c r="J365" s="167" t="s">
        <v>1809</v>
      </c>
    </row>
    <row r="366" spans="1:10" ht="76.5" hidden="1" x14ac:dyDescent="0.25">
      <c r="A366" s="174" t="s">
        <v>1804</v>
      </c>
      <c r="B366" s="174" t="s">
        <v>1195</v>
      </c>
      <c r="C366" s="173" t="s">
        <v>1196</v>
      </c>
      <c r="D366" s="172" t="s">
        <v>1223</v>
      </c>
      <c r="E366" s="69" t="s">
        <v>261</v>
      </c>
      <c r="F366" s="171" t="s">
        <v>1259</v>
      </c>
      <c r="G366" s="170" t="s">
        <v>1260</v>
      </c>
      <c r="H366" s="169" t="s">
        <v>1261</v>
      </c>
      <c r="I366" s="168">
        <v>0</v>
      </c>
      <c r="J366" s="175" t="s">
        <v>1809</v>
      </c>
    </row>
    <row r="367" spans="1:10" ht="76.5" hidden="1" x14ac:dyDescent="0.25">
      <c r="A367" s="174" t="s">
        <v>1804</v>
      </c>
      <c r="B367" s="174" t="s">
        <v>1195</v>
      </c>
      <c r="C367" s="173" t="s">
        <v>1196</v>
      </c>
      <c r="D367" s="172" t="s">
        <v>1262</v>
      </c>
      <c r="E367" s="69" t="s">
        <v>261</v>
      </c>
      <c r="F367" s="171" t="s">
        <v>1263</v>
      </c>
      <c r="G367" s="170" t="s">
        <v>1264</v>
      </c>
      <c r="H367" s="169" t="s">
        <v>1265</v>
      </c>
      <c r="I367" s="168">
        <v>50</v>
      </c>
      <c r="J367" s="167" t="s">
        <v>1807</v>
      </c>
    </row>
    <row r="368" spans="1:10" ht="76.5" hidden="1" x14ac:dyDescent="0.25">
      <c r="A368" s="174" t="s">
        <v>1804</v>
      </c>
      <c r="B368" s="174" t="s">
        <v>1195</v>
      </c>
      <c r="C368" s="173" t="s">
        <v>1196</v>
      </c>
      <c r="D368" s="172" t="s">
        <v>1262</v>
      </c>
      <c r="E368" s="69" t="s">
        <v>261</v>
      </c>
      <c r="F368" s="171" t="s">
        <v>1266</v>
      </c>
      <c r="G368" s="170" t="s">
        <v>1267</v>
      </c>
      <c r="H368" s="169" t="s">
        <v>1268</v>
      </c>
      <c r="I368" s="168">
        <v>2</v>
      </c>
      <c r="J368" s="175" t="s">
        <v>1807</v>
      </c>
    </row>
    <row r="369" spans="1:10" ht="76.5" hidden="1" x14ac:dyDescent="0.25">
      <c r="A369" s="174" t="s">
        <v>1804</v>
      </c>
      <c r="B369" s="174" t="s">
        <v>1195</v>
      </c>
      <c r="C369" s="173" t="s">
        <v>1196</v>
      </c>
      <c r="D369" s="172" t="s">
        <v>1262</v>
      </c>
      <c r="E369" s="69" t="s">
        <v>261</v>
      </c>
      <c r="F369" s="171" t="s">
        <v>1269</v>
      </c>
      <c r="G369" s="170" t="s">
        <v>1270</v>
      </c>
      <c r="H369" s="169" t="s">
        <v>1271</v>
      </c>
      <c r="I369" s="168"/>
      <c r="J369" s="167" t="s">
        <v>1807</v>
      </c>
    </row>
    <row r="370" spans="1:10" ht="76.5" hidden="1" x14ac:dyDescent="0.25">
      <c r="A370" s="174" t="s">
        <v>1804</v>
      </c>
      <c r="B370" s="174" t="s">
        <v>1195</v>
      </c>
      <c r="C370" s="173" t="s">
        <v>1196</v>
      </c>
      <c r="D370" s="172" t="s">
        <v>1262</v>
      </c>
      <c r="E370" s="69" t="s">
        <v>261</v>
      </c>
      <c r="F370" s="171" t="s">
        <v>1272</v>
      </c>
      <c r="G370" s="170" t="s">
        <v>1273</v>
      </c>
      <c r="H370" s="169" t="s">
        <v>1274</v>
      </c>
      <c r="I370" s="168">
        <v>0</v>
      </c>
      <c r="J370" s="175" t="s">
        <v>1807</v>
      </c>
    </row>
    <row r="371" spans="1:10" ht="76.5" hidden="1" x14ac:dyDescent="0.25">
      <c r="A371" s="174" t="s">
        <v>1804</v>
      </c>
      <c r="B371" s="174" t="s">
        <v>1195</v>
      </c>
      <c r="C371" s="173" t="s">
        <v>1196</v>
      </c>
      <c r="D371" s="172" t="s">
        <v>1262</v>
      </c>
      <c r="E371" s="69" t="s">
        <v>261</v>
      </c>
      <c r="F371" s="171" t="s">
        <v>1275</v>
      </c>
      <c r="G371" s="170" t="s">
        <v>1276</v>
      </c>
      <c r="H371" s="169" t="s">
        <v>172</v>
      </c>
      <c r="I371" s="168">
        <v>0</v>
      </c>
      <c r="J371" s="167" t="s">
        <v>1807</v>
      </c>
    </row>
    <row r="372" spans="1:10" ht="76.5" hidden="1" x14ac:dyDescent="0.25">
      <c r="A372" s="174" t="s">
        <v>1804</v>
      </c>
      <c r="B372" s="174" t="s">
        <v>1195</v>
      </c>
      <c r="C372" s="173" t="s">
        <v>1196</v>
      </c>
      <c r="D372" s="172" t="s">
        <v>1262</v>
      </c>
      <c r="E372" s="69" t="s">
        <v>261</v>
      </c>
      <c r="F372" s="171" t="s">
        <v>1277</v>
      </c>
      <c r="G372" s="170" t="s">
        <v>1278</v>
      </c>
      <c r="H372" s="169" t="s">
        <v>1279</v>
      </c>
      <c r="I372" s="168"/>
      <c r="J372" s="175" t="s">
        <v>1807</v>
      </c>
    </row>
    <row r="373" spans="1:10" ht="76.5" hidden="1" x14ac:dyDescent="0.25">
      <c r="A373" s="174" t="s">
        <v>1804</v>
      </c>
      <c r="B373" s="174" t="s">
        <v>1195</v>
      </c>
      <c r="C373" s="173" t="s">
        <v>1196</v>
      </c>
      <c r="D373" s="172" t="s">
        <v>1262</v>
      </c>
      <c r="E373" s="69" t="s">
        <v>261</v>
      </c>
      <c r="F373" s="171" t="s">
        <v>1280</v>
      </c>
      <c r="G373" s="170" t="s">
        <v>1281</v>
      </c>
      <c r="H373" s="169" t="s">
        <v>1282</v>
      </c>
      <c r="I373" s="168">
        <v>0</v>
      </c>
      <c r="J373" s="167" t="s">
        <v>1807</v>
      </c>
    </row>
    <row r="374" spans="1:10" ht="76.5" hidden="1" x14ac:dyDescent="0.25">
      <c r="A374" s="174" t="s">
        <v>1804</v>
      </c>
      <c r="B374" s="174" t="s">
        <v>1195</v>
      </c>
      <c r="C374" s="173" t="s">
        <v>1196</v>
      </c>
      <c r="D374" s="172" t="s">
        <v>1262</v>
      </c>
      <c r="E374" s="69" t="s">
        <v>261</v>
      </c>
      <c r="F374" s="171" t="s">
        <v>1283</v>
      </c>
      <c r="G374" s="170" t="s">
        <v>1284</v>
      </c>
      <c r="H374" s="169" t="s">
        <v>1285</v>
      </c>
      <c r="I374" s="168">
        <v>0</v>
      </c>
      <c r="J374" s="175" t="s">
        <v>1807</v>
      </c>
    </row>
    <row r="375" spans="1:10" ht="76.5" hidden="1" x14ac:dyDescent="0.25">
      <c r="A375" s="174" t="s">
        <v>1804</v>
      </c>
      <c r="B375" s="174" t="s">
        <v>1195</v>
      </c>
      <c r="C375" s="173" t="s">
        <v>1196</v>
      </c>
      <c r="D375" s="172" t="s">
        <v>1262</v>
      </c>
      <c r="E375" s="69" t="s">
        <v>261</v>
      </c>
      <c r="F375" s="171" t="s">
        <v>1286</v>
      </c>
      <c r="G375" s="170" t="s">
        <v>1287</v>
      </c>
      <c r="H375" s="169" t="s">
        <v>1288</v>
      </c>
      <c r="I375" s="168"/>
      <c r="J375" s="167" t="s">
        <v>1807</v>
      </c>
    </row>
    <row r="376" spans="1:10" ht="76.5" hidden="1" x14ac:dyDescent="0.25">
      <c r="A376" s="174" t="s">
        <v>1804</v>
      </c>
      <c r="B376" s="174" t="s">
        <v>1195</v>
      </c>
      <c r="C376" s="173" t="s">
        <v>1196</v>
      </c>
      <c r="D376" s="172" t="s">
        <v>1262</v>
      </c>
      <c r="E376" s="69" t="s">
        <v>261</v>
      </c>
      <c r="F376" s="171" t="s">
        <v>1289</v>
      </c>
      <c r="G376" s="170" t="s">
        <v>1290</v>
      </c>
      <c r="H376" s="169" t="s">
        <v>1291</v>
      </c>
      <c r="I376" s="168">
        <v>1</v>
      </c>
      <c r="J376" s="175" t="s">
        <v>1807</v>
      </c>
    </row>
    <row r="377" spans="1:10" ht="76.5" hidden="1" x14ac:dyDescent="0.25">
      <c r="A377" s="174" t="s">
        <v>1804</v>
      </c>
      <c r="B377" s="174" t="s">
        <v>1195</v>
      </c>
      <c r="C377" s="173" t="s">
        <v>1196</v>
      </c>
      <c r="D377" s="172" t="s">
        <v>1262</v>
      </c>
      <c r="E377" s="69" t="s">
        <v>261</v>
      </c>
      <c r="F377" s="171" t="s">
        <v>1292</v>
      </c>
      <c r="G377" s="170" t="s">
        <v>1293</v>
      </c>
      <c r="H377" s="169" t="s">
        <v>1294</v>
      </c>
      <c r="I377" s="168">
        <v>0</v>
      </c>
      <c r="J377" s="167" t="s">
        <v>1807</v>
      </c>
    </row>
    <row r="378" spans="1:10" ht="76.5" hidden="1" x14ac:dyDescent="0.25">
      <c r="A378" s="174" t="s">
        <v>1804</v>
      </c>
      <c r="B378" s="174" t="s">
        <v>1195</v>
      </c>
      <c r="C378" s="173" t="s">
        <v>1196</v>
      </c>
      <c r="D378" s="172" t="s">
        <v>1262</v>
      </c>
      <c r="E378" s="69" t="s">
        <v>261</v>
      </c>
      <c r="F378" s="171" t="s">
        <v>1295</v>
      </c>
      <c r="G378" s="170" t="s">
        <v>1296</v>
      </c>
      <c r="H378" s="169" t="s">
        <v>1297</v>
      </c>
      <c r="I378" s="168">
        <v>0</v>
      </c>
      <c r="J378" s="175" t="s">
        <v>1807</v>
      </c>
    </row>
    <row r="379" spans="1:10" ht="76.5" hidden="1" x14ac:dyDescent="0.25">
      <c r="A379" s="174" t="s">
        <v>1804</v>
      </c>
      <c r="B379" s="174" t="s">
        <v>1195</v>
      </c>
      <c r="C379" s="173" t="s">
        <v>1196</v>
      </c>
      <c r="D379" s="172" t="s">
        <v>1262</v>
      </c>
      <c r="E379" s="69" t="s">
        <v>120</v>
      </c>
      <c r="F379" s="171" t="s">
        <v>1298</v>
      </c>
      <c r="G379" s="170" t="s">
        <v>1299</v>
      </c>
      <c r="H379" s="169" t="s">
        <v>187</v>
      </c>
      <c r="I379" s="168"/>
      <c r="J379" s="167" t="s">
        <v>1807</v>
      </c>
    </row>
    <row r="380" spans="1:10" ht="76.5" hidden="1" x14ac:dyDescent="0.25">
      <c r="A380" s="174" t="s">
        <v>1804</v>
      </c>
      <c r="B380" s="174" t="s">
        <v>1195</v>
      </c>
      <c r="C380" s="173" t="s">
        <v>1196</v>
      </c>
      <c r="D380" s="172" t="s">
        <v>1262</v>
      </c>
      <c r="E380" s="69" t="s">
        <v>261</v>
      </c>
      <c r="F380" s="171" t="s">
        <v>1300</v>
      </c>
      <c r="G380" s="170" t="s">
        <v>1808</v>
      </c>
      <c r="H380" s="169" t="s">
        <v>1301</v>
      </c>
      <c r="I380" s="168"/>
      <c r="J380" s="175" t="s">
        <v>1807</v>
      </c>
    </row>
    <row r="381" spans="1:10" ht="76.5" hidden="1" x14ac:dyDescent="0.25">
      <c r="A381" s="174" t="s">
        <v>1804</v>
      </c>
      <c r="B381" s="174" t="s">
        <v>1195</v>
      </c>
      <c r="C381" s="173" t="s">
        <v>1196</v>
      </c>
      <c r="D381" s="172" t="s">
        <v>1262</v>
      </c>
      <c r="E381" s="69" t="s">
        <v>120</v>
      </c>
      <c r="F381" s="171" t="s">
        <v>1302</v>
      </c>
      <c r="G381" s="170" t="s">
        <v>1303</v>
      </c>
      <c r="H381" s="169" t="s">
        <v>1244</v>
      </c>
      <c r="I381" s="168"/>
      <c r="J381" s="167" t="s">
        <v>1807</v>
      </c>
    </row>
    <row r="382" spans="1:10" ht="76.5" hidden="1" x14ac:dyDescent="0.25">
      <c r="A382" s="174" t="s">
        <v>1804</v>
      </c>
      <c r="B382" s="174" t="s">
        <v>1195</v>
      </c>
      <c r="C382" s="173" t="s">
        <v>1196</v>
      </c>
      <c r="D382" s="172" t="s">
        <v>1262</v>
      </c>
      <c r="E382" s="69" t="s">
        <v>261</v>
      </c>
      <c r="F382" s="171" t="s">
        <v>1304</v>
      </c>
      <c r="G382" s="170" t="s">
        <v>1305</v>
      </c>
      <c r="H382" s="169" t="s">
        <v>1244</v>
      </c>
      <c r="I382" s="168">
        <v>0</v>
      </c>
      <c r="J382" s="175" t="s">
        <v>1807</v>
      </c>
    </row>
    <row r="383" spans="1:10" ht="76.5" hidden="1" x14ac:dyDescent="0.25">
      <c r="A383" s="174" t="s">
        <v>1804</v>
      </c>
      <c r="B383" s="174" t="s">
        <v>1195</v>
      </c>
      <c r="C383" s="173" t="s">
        <v>1196</v>
      </c>
      <c r="D383" s="172" t="s">
        <v>1262</v>
      </c>
      <c r="E383" s="69" t="s">
        <v>261</v>
      </c>
      <c r="F383" s="171" t="s">
        <v>1306</v>
      </c>
      <c r="G383" s="170" t="s">
        <v>1307</v>
      </c>
      <c r="H383" s="169" t="s">
        <v>1308</v>
      </c>
      <c r="I383" s="168">
        <v>0</v>
      </c>
      <c r="J383" s="167" t="s">
        <v>1807</v>
      </c>
    </row>
    <row r="384" spans="1:10" ht="76.5" hidden="1" x14ac:dyDescent="0.25">
      <c r="A384" s="174" t="s">
        <v>1804</v>
      </c>
      <c r="B384" s="174" t="s">
        <v>1195</v>
      </c>
      <c r="C384" s="173" t="s">
        <v>1196</v>
      </c>
      <c r="D384" s="172" t="s">
        <v>1262</v>
      </c>
      <c r="E384" s="69" t="s">
        <v>261</v>
      </c>
      <c r="F384" s="171" t="s">
        <v>1309</v>
      </c>
      <c r="G384" s="170" t="s">
        <v>1310</v>
      </c>
      <c r="H384" s="169" t="s">
        <v>1311</v>
      </c>
      <c r="I384" s="168"/>
      <c r="J384" s="175" t="s">
        <v>1807</v>
      </c>
    </row>
    <row r="385" spans="1:10" ht="89.25" hidden="1" x14ac:dyDescent="0.25">
      <c r="A385" s="174" t="s">
        <v>1804</v>
      </c>
      <c r="B385" s="174" t="s">
        <v>1195</v>
      </c>
      <c r="C385" s="173" t="s">
        <v>1196</v>
      </c>
      <c r="D385" s="172" t="s">
        <v>1262</v>
      </c>
      <c r="E385" s="69" t="s">
        <v>120</v>
      </c>
      <c r="F385" s="171" t="s">
        <v>1312</v>
      </c>
      <c r="G385" s="170" t="s">
        <v>1313</v>
      </c>
      <c r="H385" s="169" t="s">
        <v>1314</v>
      </c>
      <c r="I385" s="168">
        <v>0</v>
      </c>
      <c r="J385" s="167" t="s">
        <v>1807</v>
      </c>
    </row>
    <row r="386" spans="1:10" ht="76.5" hidden="1" x14ac:dyDescent="0.25">
      <c r="A386" s="174" t="s">
        <v>1804</v>
      </c>
      <c r="B386" s="174" t="s">
        <v>1195</v>
      </c>
      <c r="C386" s="173" t="s">
        <v>1196</v>
      </c>
      <c r="D386" s="172" t="s">
        <v>1262</v>
      </c>
      <c r="E386" s="69" t="s">
        <v>120</v>
      </c>
      <c r="F386" s="171" t="s">
        <v>1315</v>
      </c>
      <c r="G386" s="170" t="s">
        <v>1316</v>
      </c>
      <c r="H386" s="169" t="s">
        <v>1317</v>
      </c>
      <c r="I386" s="168">
        <v>2</v>
      </c>
      <c r="J386" s="175" t="s">
        <v>1807</v>
      </c>
    </row>
    <row r="387" spans="1:10" ht="76.5" hidden="1" x14ac:dyDescent="0.25">
      <c r="A387" s="174" t="s">
        <v>1804</v>
      </c>
      <c r="B387" s="174" t="s">
        <v>1318</v>
      </c>
      <c r="C387" s="173" t="s">
        <v>1319</v>
      </c>
      <c r="D387" s="172" t="s">
        <v>1320</v>
      </c>
      <c r="E387" s="69" t="s">
        <v>911</v>
      </c>
      <c r="F387" s="171" t="s">
        <v>1321</v>
      </c>
      <c r="G387" s="170" t="s">
        <v>1322</v>
      </c>
      <c r="H387" s="169" t="s">
        <v>1323</v>
      </c>
      <c r="I387" s="168">
        <v>100</v>
      </c>
      <c r="J387" s="167" t="s">
        <v>1381</v>
      </c>
    </row>
    <row r="388" spans="1:10" ht="76.5" hidden="1" x14ac:dyDescent="0.25">
      <c r="A388" s="174" t="s">
        <v>1804</v>
      </c>
      <c r="B388" s="174" t="s">
        <v>1318</v>
      </c>
      <c r="C388" s="173" t="s">
        <v>1319</v>
      </c>
      <c r="D388" s="172" t="s">
        <v>1320</v>
      </c>
      <c r="E388" s="69" t="s">
        <v>911</v>
      </c>
      <c r="F388" s="171" t="s">
        <v>1324</v>
      </c>
      <c r="G388" s="170" t="s">
        <v>1325</v>
      </c>
      <c r="H388" s="169" t="s">
        <v>1326</v>
      </c>
      <c r="I388" s="168">
        <v>54</v>
      </c>
      <c r="J388" s="175" t="s">
        <v>1381</v>
      </c>
    </row>
    <row r="389" spans="1:10" ht="76.5" hidden="1" x14ac:dyDescent="0.25">
      <c r="A389" s="174" t="s">
        <v>1804</v>
      </c>
      <c r="B389" s="174" t="s">
        <v>1318</v>
      </c>
      <c r="C389" s="173" t="s">
        <v>1319</v>
      </c>
      <c r="D389" s="172" t="s">
        <v>1320</v>
      </c>
      <c r="E389" s="69" t="s">
        <v>911</v>
      </c>
      <c r="F389" s="171" t="s">
        <v>1327</v>
      </c>
      <c r="G389" s="170" t="s">
        <v>1328</v>
      </c>
      <c r="H389" s="169" t="s">
        <v>1329</v>
      </c>
      <c r="I389" s="168">
        <v>10</v>
      </c>
      <c r="J389" s="167" t="s">
        <v>1381</v>
      </c>
    </row>
    <row r="390" spans="1:10" ht="76.5" hidden="1" x14ac:dyDescent="0.25">
      <c r="A390" s="174" t="s">
        <v>1804</v>
      </c>
      <c r="B390" s="174" t="s">
        <v>1318</v>
      </c>
      <c r="C390" s="173" t="s">
        <v>1319</v>
      </c>
      <c r="D390" s="172" t="s">
        <v>1320</v>
      </c>
      <c r="E390" s="69" t="s">
        <v>911</v>
      </c>
      <c r="F390" s="171" t="s">
        <v>1330</v>
      </c>
      <c r="G390" s="170" t="s">
        <v>1331</v>
      </c>
      <c r="H390" s="169" t="s">
        <v>1332</v>
      </c>
      <c r="I390" s="168"/>
      <c r="J390" s="175" t="s">
        <v>1381</v>
      </c>
    </row>
    <row r="391" spans="1:10" ht="76.5" hidden="1" x14ac:dyDescent="0.25">
      <c r="A391" s="174" t="s">
        <v>1804</v>
      </c>
      <c r="B391" s="174" t="s">
        <v>1318</v>
      </c>
      <c r="C391" s="173" t="s">
        <v>1319</v>
      </c>
      <c r="D391" s="172" t="s">
        <v>1320</v>
      </c>
      <c r="E391" s="69" t="s">
        <v>911</v>
      </c>
      <c r="F391" s="171" t="s">
        <v>1333</v>
      </c>
      <c r="G391" s="170" t="s">
        <v>1334</v>
      </c>
      <c r="H391" s="169" t="s">
        <v>1335</v>
      </c>
      <c r="I391" s="178">
        <v>35</v>
      </c>
      <c r="J391" s="167" t="s">
        <v>1381</v>
      </c>
    </row>
    <row r="392" spans="1:10" ht="76.5" hidden="1" x14ac:dyDescent="0.25">
      <c r="A392" s="174" t="s">
        <v>1804</v>
      </c>
      <c r="B392" s="174" t="s">
        <v>1318</v>
      </c>
      <c r="C392" s="173" t="s">
        <v>1319</v>
      </c>
      <c r="D392" s="172" t="s">
        <v>1320</v>
      </c>
      <c r="E392" s="69" t="s">
        <v>911</v>
      </c>
      <c r="F392" s="171" t="s">
        <v>1336</v>
      </c>
      <c r="G392" s="170" t="s">
        <v>1337</v>
      </c>
      <c r="H392" s="169" t="s">
        <v>1338</v>
      </c>
      <c r="I392" s="178">
        <v>0</v>
      </c>
      <c r="J392" s="175" t="s">
        <v>1381</v>
      </c>
    </row>
    <row r="393" spans="1:10" ht="102" hidden="1" x14ac:dyDescent="0.25">
      <c r="A393" s="174" t="s">
        <v>1804</v>
      </c>
      <c r="B393" s="174" t="s">
        <v>1318</v>
      </c>
      <c r="C393" s="173" t="s">
        <v>1319</v>
      </c>
      <c r="D393" s="172" t="s">
        <v>1320</v>
      </c>
      <c r="E393" s="69" t="s">
        <v>911</v>
      </c>
      <c r="F393" s="171" t="s">
        <v>1339</v>
      </c>
      <c r="G393" s="170" t="s">
        <v>1340</v>
      </c>
      <c r="H393" s="169" t="s">
        <v>1341</v>
      </c>
      <c r="I393" s="178">
        <v>0</v>
      </c>
      <c r="J393" s="167" t="s">
        <v>1381</v>
      </c>
    </row>
    <row r="394" spans="1:10" ht="76.5" hidden="1" x14ac:dyDescent="0.25">
      <c r="A394" s="174" t="s">
        <v>1804</v>
      </c>
      <c r="B394" s="174" t="s">
        <v>1318</v>
      </c>
      <c r="C394" s="173" t="s">
        <v>1319</v>
      </c>
      <c r="D394" s="172" t="s">
        <v>1342</v>
      </c>
      <c r="E394" s="69" t="s">
        <v>911</v>
      </c>
      <c r="F394" s="171" t="s">
        <v>1343</v>
      </c>
      <c r="G394" s="170" t="s">
        <v>1344</v>
      </c>
      <c r="H394" s="169" t="s">
        <v>1345</v>
      </c>
      <c r="I394" s="168">
        <v>0</v>
      </c>
      <c r="J394" s="175" t="s">
        <v>1381</v>
      </c>
    </row>
    <row r="395" spans="1:10" ht="76.5" hidden="1" x14ac:dyDescent="0.25">
      <c r="A395" s="174" t="s">
        <v>1804</v>
      </c>
      <c r="B395" s="174" t="s">
        <v>1318</v>
      </c>
      <c r="C395" s="173" t="s">
        <v>1319</v>
      </c>
      <c r="D395" s="172" t="s">
        <v>1342</v>
      </c>
      <c r="E395" s="69" t="s">
        <v>911</v>
      </c>
      <c r="F395" s="171" t="s">
        <v>1346</v>
      </c>
      <c r="G395" s="170" t="s">
        <v>1347</v>
      </c>
      <c r="H395" s="169" t="s">
        <v>1348</v>
      </c>
      <c r="I395" s="168">
        <v>2</v>
      </c>
      <c r="J395" s="167" t="s">
        <v>1381</v>
      </c>
    </row>
    <row r="396" spans="1:10" ht="76.5" hidden="1" x14ac:dyDescent="0.25">
      <c r="A396" s="174" t="s">
        <v>1804</v>
      </c>
      <c r="B396" s="174" t="s">
        <v>1318</v>
      </c>
      <c r="C396" s="173" t="s">
        <v>1319</v>
      </c>
      <c r="D396" s="172" t="s">
        <v>1342</v>
      </c>
      <c r="E396" s="69" t="s">
        <v>120</v>
      </c>
      <c r="F396" s="171" t="s">
        <v>1349</v>
      </c>
      <c r="G396" s="170" t="s">
        <v>1350</v>
      </c>
      <c r="H396" s="169" t="s">
        <v>1351</v>
      </c>
      <c r="I396" s="168">
        <v>0</v>
      </c>
      <c r="J396" s="175" t="s">
        <v>1381</v>
      </c>
    </row>
    <row r="397" spans="1:10" ht="76.5" hidden="1" x14ac:dyDescent="0.25">
      <c r="A397" s="174" t="s">
        <v>1804</v>
      </c>
      <c r="B397" s="174" t="s">
        <v>1318</v>
      </c>
      <c r="C397" s="173" t="s">
        <v>1319</v>
      </c>
      <c r="D397" s="172" t="s">
        <v>1342</v>
      </c>
      <c r="E397" s="69" t="s">
        <v>911</v>
      </c>
      <c r="F397" s="171" t="s">
        <v>1352</v>
      </c>
      <c r="G397" s="170" t="s">
        <v>1353</v>
      </c>
      <c r="H397" s="169" t="s">
        <v>1354</v>
      </c>
      <c r="I397" s="168">
        <v>0</v>
      </c>
      <c r="J397" s="167" t="s">
        <v>1381</v>
      </c>
    </row>
    <row r="398" spans="1:10" ht="127.5" hidden="1" x14ac:dyDescent="0.25">
      <c r="A398" s="174" t="s">
        <v>1804</v>
      </c>
      <c r="B398" s="174" t="s">
        <v>1318</v>
      </c>
      <c r="C398" s="173" t="s">
        <v>1319</v>
      </c>
      <c r="D398" s="172" t="s">
        <v>1342</v>
      </c>
      <c r="E398" s="69" t="s">
        <v>120</v>
      </c>
      <c r="F398" s="171" t="s">
        <v>1355</v>
      </c>
      <c r="G398" s="170" t="s">
        <v>1356</v>
      </c>
      <c r="H398" s="169" t="s">
        <v>1357</v>
      </c>
      <c r="I398" s="168">
        <v>0</v>
      </c>
      <c r="J398" s="175" t="s">
        <v>1381</v>
      </c>
    </row>
    <row r="399" spans="1:10" ht="76.5" hidden="1" x14ac:dyDescent="0.25">
      <c r="A399" s="174" t="s">
        <v>1804</v>
      </c>
      <c r="B399" s="174" t="s">
        <v>1318</v>
      </c>
      <c r="C399" s="173" t="s">
        <v>1319</v>
      </c>
      <c r="D399" s="172" t="s">
        <v>1342</v>
      </c>
      <c r="E399" s="69" t="s">
        <v>911</v>
      </c>
      <c r="F399" s="171" t="s">
        <v>1358</v>
      </c>
      <c r="G399" s="170" t="s">
        <v>1359</v>
      </c>
      <c r="H399" s="169" t="s">
        <v>1360</v>
      </c>
      <c r="I399" s="168">
        <v>0</v>
      </c>
      <c r="J399" s="167" t="s">
        <v>1381</v>
      </c>
    </row>
    <row r="400" spans="1:10" ht="76.5" hidden="1" x14ac:dyDescent="0.25">
      <c r="A400" s="174" t="s">
        <v>1804</v>
      </c>
      <c r="B400" s="174" t="s">
        <v>1318</v>
      </c>
      <c r="C400" s="173" t="s">
        <v>1319</v>
      </c>
      <c r="D400" s="172" t="s">
        <v>1342</v>
      </c>
      <c r="E400" s="69" t="s">
        <v>911</v>
      </c>
      <c r="F400" s="171" t="s">
        <v>1361</v>
      </c>
      <c r="G400" s="170" t="s">
        <v>1362</v>
      </c>
      <c r="H400" s="169" t="s">
        <v>1363</v>
      </c>
      <c r="I400" s="168"/>
      <c r="J400" s="175" t="s">
        <v>1381</v>
      </c>
    </row>
    <row r="401" spans="1:10" ht="76.5" hidden="1" x14ac:dyDescent="0.25">
      <c r="A401" s="174" t="s">
        <v>1804</v>
      </c>
      <c r="B401" s="174" t="s">
        <v>1318</v>
      </c>
      <c r="C401" s="173" t="s">
        <v>1319</v>
      </c>
      <c r="D401" s="172" t="s">
        <v>1342</v>
      </c>
      <c r="E401" s="69" t="s">
        <v>120</v>
      </c>
      <c r="F401" s="171" t="s">
        <v>1364</v>
      </c>
      <c r="G401" s="170" t="s">
        <v>1365</v>
      </c>
      <c r="H401" s="169" t="s">
        <v>1366</v>
      </c>
      <c r="I401" s="168"/>
      <c r="J401" s="167" t="s">
        <v>1381</v>
      </c>
    </row>
    <row r="402" spans="1:10" ht="76.5" hidden="1" x14ac:dyDescent="0.25">
      <c r="A402" s="174" t="s">
        <v>1804</v>
      </c>
      <c r="B402" s="174" t="s">
        <v>1318</v>
      </c>
      <c r="C402" s="173" t="s">
        <v>1319</v>
      </c>
      <c r="D402" s="172" t="s">
        <v>1342</v>
      </c>
      <c r="E402" s="69" t="s">
        <v>120</v>
      </c>
      <c r="F402" s="171" t="s">
        <v>1367</v>
      </c>
      <c r="G402" s="170" t="s">
        <v>1368</v>
      </c>
      <c r="H402" s="169" t="s">
        <v>1369</v>
      </c>
      <c r="I402" s="168">
        <v>0</v>
      </c>
      <c r="J402" s="175" t="s">
        <v>1381</v>
      </c>
    </row>
    <row r="403" spans="1:10" ht="76.5" hidden="1" x14ac:dyDescent="0.25">
      <c r="A403" s="174" t="s">
        <v>1804</v>
      </c>
      <c r="B403" s="174" t="s">
        <v>1318</v>
      </c>
      <c r="C403" s="173" t="s">
        <v>1319</v>
      </c>
      <c r="D403" s="172" t="s">
        <v>1342</v>
      </c>
      <c r="E403" s="69" t="s">
        <v>120</v>
      </c>
      <c r="F403" s="171" t="s">
        <v>1370</v>
      </c>
      <c r="G403" s="170" t="s">
        <v>1371</v>
      </c>
      <c r="H403" s="169" t="s">
        <v>1372</v>
      </c>
      <c r="I403" s="168">
        <v>1</v>
      </c>
      <c r="J403" s="167" t="s">
        <v>1381</v>
      </c>
    </row>
    <row r="404" spans="1:10" ht="89.25" hidden="1" x14ac:dyDescent="0.25">
      <c r="A404" s="174" t="s">
        <v>1804</v>
      </c>
      <c r="B404" s="174" t="s">
        <v>1318</v>
      </c>
      <c r="C404" s="173" t="s">
        <v>1319</v>
      </c>
      <c r="D404" s="172" t="s">
        <v>1342</v>
      </c>
      <c r="E404" s="69" t="s">
        <v>120</v>
      </c>
      <c r="F404" s="171" t="s">
        <v>1373</v>
      </c>
      <c r="G404" s="170" t="s">
        <v>1374</v>
      </c>
      <c r="H404" s="169" t="s">
        <v>1375</v>
      </c>
      <c r="I404" s="168"/>
      <c r="J404" s="175" t="s">
        <v>1381</v>
      </c>
    </row>
    <row r="405" spans="1:10" ht="76.5" hidden="1" x14ac:dyDescent="0.25">
      <c r="A405" s="174" t="s">
        <v>1804</v>
      </c>
      <c r="B405" s="174" t="s">
        <v>1318</v>
      </c>
      <c r="C405" s="173" t="s">
        <v>1319</v>
      </c>
      <c r="D405" s="172" t="s">
        <v>1342</v>
      </c>
      <c r="E405" s="69" t="s">
        <v>120</v>
      </c>
      <c r="F405" s="171" t="s">
        <v>1376</v>
      </c>
      <c r="G405" s="170" t="s">
        <v>1377</v>
      </c>
      <c r="H405" s="169" t="s">
        <v>1378</v>
      </c>
      <c r="I405" s="168">
        <v>0</v>
      </c>
      <c r="J405" s="167" t="s">
        <v>1381</v>
      </c>
    </row>
    <row r="406" spans="1:10" ht="76.5" hidden="1" x14ac:dyDescent="0.25">
      <c r="A406" s="174" t="s">
        <v>1804</v>
      </c>
      <c r="B406" s="174" t="s">
        <v>1318</v>
      </c>
      <c r="C406" s="173" t="s">
        <v>1319</v>
      </c>
      <c r="D406" s="172" t="s">
        <v>1342</v>
      </c>
      <c r="E406" s="69" t="s">
        <v>120</v>
      </c>
      <c r="F406" s="171" t="s">
        <v>1379</v>
      </c>
      <c r="G406" s="170" t="s">
        <v>1806</v>
      </c>
      <c r="H406" s="169" t="s">
        <v>1380</v>
      </c>
      <c r="I406" s="168">
        <v>0</v>
      </c>
      <c r="J406" s="175" t="s">
        <v>1381</v>
      </c>
    </row>
    <row r="407" spans="1:10" ht="76.5" hidden="1" x14ac:dyDescent="0.25">
      <c r="A407" s="174" t="s">
        <v>1804</v>
      </c>
      <c r="B407" s="174" t="s">
        <v>1318</v>
      </c>
      <c r="C407" s="173" t="s">
        <v>1319</v>
      </c>
      <c r="D407" s="172" t="s">
        <v>1342</v>
      </c>
      <c r="E407" s="69" t="s">
        <v>120</v>
      </c>
      <c r="F407" s="171" t="s">
        <v>1382</v>
      </c>
      <c r="G407" s="170" t="s">
        <v>1383</v>
      </c>
      <c r="H407" s="169" t="s">
        <v>1384</v>
      </c>
      <c r="I407" s="168">
        <v>0</v>
      </c>
      <c r="J407" s="167" t="s">
        <v>1805</v>
      </c>
    </row>
    <row r="408" spans="1:10" ht="76.5" hidden="1" x14ac:dyDescent="0.25">
      <c r="A408" s="174" t="s">
        <v>1804</v>
      </c>
      <c r="B408" s="174" t="s">
        <v>1318</v>
      </c>
      <c r="C408" s="173" t="s">
        <v>1319</v>
      </c>
      <c r="D408" s="172" t="s">
        <v>1342</v>
      </c>
      <c r="E408" s="69" t="s">
        <v>120</v>
      </c>
      <c r="F408" s="171" t="s">
        <v>1385</v>
      </c>
      <c r="G408" s="170" t="s">
        <v>1386</v>
      </c>
      <c r="H408" s="169" t="s">
        <v>1387</v>
      </c>
      <c r="I408" s="168">
        <v>0</v>
      </c>
      <c r="J408" s="175" t="s">
        <v>1381</v>
      </c>
    </row>
    <row r="409" spans="1:10" ht="102" hidden="1" x14ac:dyDescent="0.25">
      <c r="A409" s="174" t="s">
        <v>1787</v>
      </c>
      <c r="B409" s="174" t="s">
        <v>1388</v>
      </c>
      <c r="C409" s="173" t="s">
        <v>1389</v>
      </c>
      <c r="D409" s="172" t="s">
        <v>1390</v>
      </c>
      <c r="E409" s="69" t="s">
        <v>120</v>
      </c>
      <c r="F409" s="171" t="s">
        <v>49</v>
      </c>
      <c r="G409" s="170" t="s">
        <v>50</v>
      </c>
      <c r="H409" s="169" t="s">
        <v>51</v>
      </c>
      <c r="I409" s="168">
        <v>0</v>
      </c>
      <c r="J409" s="167" t="s">
        <v>1803</v>
      </c>
    </row>
    <row r="410" spans="1:10" ht="102" hidden="1" x14ac:dyDescent="0.25">
      <c r="A410" s="174" t="s">
        <v>1787</v>
      </c>
      <c r="B410" s="174" t="s">
        <v>1388</v>
      </c>
      <c r="C410" s="173" t="s">
        <v>1389</v>
      </c>
      <c r="D410" s="172" t="s">
        <v>1390</v>
      </c>
      <c r="E410" s="69" t="s">
        <v>120</v>
      </c>
      <c r="F410" s="171" t="s">
        <v>1392</v>
      </c>
      <c r="G410" s="170" t="s">
        <v>1393</v>
      </c>
      <c r="H410" s="169" t="s">
        <v>187</v>
      </c>
      <c r="I410" s="168">
        <v>0</v>
      </c>
      <c r="J410" s="175" t="s">
        <v>1802</v>
      </c>
    </row>
    <row r="411" spans="1:10" ht="102" hidden="1" x14ac:dyDescent="0.25">
      <c r="A411" s="174" t="s">
        <v>1787</v>
      </c>
      <c r="B411" s="174" t="s">
        <v>1388</v>
      </c>
      <c r="C411" s="173" t="s">
        <v>1389</v>
      </c>
      <c r="D411" s="172" t="s">
        <v>1390</v>
      </c>
      <c r="E411" s="69" t="s">
        <v>120</v>
      </c>
      <c r="F411" s="171" t="s">
        <v>39</v>
      </c>
      <c r="G411" s="170" t="s">
        <v>1394</v>
      </c>
      <c r="H411" s="169" t="s">
        <v>40</v>
      </c>
      <c r="I411" s="168">
        <v>0</v>
      </c>
      <c r="J411" s="167" t="s">
        <v>1395</v>
      </c>
    </row>
    <row r="412" spans="1:10" ht="102" hidden="1" x14ac:dyDescent="0.25">
      <c r="A412" s="174" t="s">
        <v>1787</v>
      </c>
      <c r="B412" s="174" t="s">
        <v>1388</v>
      </c>
      <c r="C412" s="173" t="s">
        <v>1389</v>
      </c>
      <c r="D412" s="172" t="s">
        <v>1390</v>
      </c>
      <c r="E412" s="69" t="s">
        <v>120</v>
      </c>
      <c r="F412" s="171" t="s">
        <v>1396</v>
      </c>
      <c r="G412" s="170" t="s">
        <v>1397</v>
      </c>
      <c r="H412" s="169" t="s">
        <v>1398</v>
      </c>
      <c r="I412" s="168">
        <v>0</v>
      </c>
      <c r="J412" s="175" t="s">
        <v>1801</v>
      </c>
    </row>
    <row r="413" spans="1:10" ht="102" hidden="1" x14ac:dyDescent="0.25">
      <c r="A413" s="174" t="s">
        <v>1787</v>
      </c>
      <c r="B413" s="174" t="s">
        <v>1388</v>
      </c>
      <c r="C413" s="173" t="s">
        <v>1389</v>
      </c>
      <c r="D413" s="172" t="s">
        <v>1390</v>
      </c>
      <c r="E413" s="69" t="s">
        <v>120</v>
      </c>
      <c r="F413" s="171" t="s">
        <v>1399</v>
      </c>
      <c r="G413" s="170" t="s">
        <v>1400</v>
      </c>
      <c r="H413" s="169" t="s">
        <v>1401</v>
      </c>
      <c r="I413" s="168">
        <v>0</v>
      </c>
      <c r="J413" s="167" t="s">
        <v>1800</v>
      </c>
    </row>
    <row r="414" spans="1:10" ht="114.75" hidden="1" x14ac:dyDescent="0.25">
      <c r="A414" s="174" t="s">
        <v>1787</v>
      </c>
      <c r="B414" s="174" t="s">
        <v>1388</v>
      </c>
      <c r="C414" s="173" t="s">
        <v>1389</v>
      </c>
      <c r="D414" s="172" t="s">
        <v>1390</v>
      </c>
      <c r="E414" s="69" t="s">
        <v>120</v>
      </c>
      <c r="F414" s="171" t="s">
        <v>36</v>
      </c>
      <c r="G414" s="170" t="s">
        <v>1402</v>
      </c>
      <c r="H414" s="169" t="s">
        <v>37</v>
      </c>
      <c r="I414" s="168">
        <v>13</v>
      </c>
      <c r="J414" s="175" t="s">
        <v>121</v>
      </c>
    </row>
    <row r="415" spans="1:10" ht="102" hidden="1" x14ac:dyDescent="0.25">
      <c r="A415" s="174" t="s">
        <v>1787</v>
      </c>
      <c r="B415" s="174" t="s">
        <v>1388</v>
      </c>
      <c r="C415" s="173" t="s">
        <v>1389</v>
      </c>
      <c r="D415" s="172" t="s">
        <v>1390</v>
      </c>
      <c r="E415" s="69" t="s">
        <v>120</v>
      </c>
      <c r="F415" s="171" t="s">
        <v>1403</v>
      </c>
      <c r="G415" s="170" t="s">
        <v>1404</v>
      </c>
      <c r="H415" s="169" t="s">
        <v>1405</v>
      </c>
      <c r="I415" s="178">
        <v>0</v>
      </c>
      <c r="J415" s="167" t="s">
        <v>121</v>
      </c>
    </row>
    <row r="416" spans="1:10" ht="102" hidden="1" x14ac:dyDescent="0.25">
      <c r="A416" s="174" t="s">
        <v>1787</v>
      </c>
      <c r="B416" s="174" t="s">
        <v>1388</v>
      </c>
      <c r="C416" s="173" t="s">
        <v>1389</v>
      </c>
      <c r="D416" s="172" t="s">
        <v>1390</v>
      </c>
      <c r="E416" s="69" t="s">
        <v>120</v>
      </c>
      <c r="F416" s="171" t="s">
        <v>1406</v>
      </c>
      <c r="G416" s="170" t="s">
        <v>1407</v>
      </c>
      <c r="H416" s="169" t="s">
        <v>1408</v>
      </c>
      <c r="I416" s="178">
        <v>0</v>
      </c>
      <c r="J416" s="175" t="s">
        <v>121</v>
      </c>
    </row>
    <row r="417" spans="1:10" ht="102" hidden="1" x14ac:dyDescent="0.25">
      <c r="A417" s="174" t="s">
        <v>1787</v>
      </c>
      <c r="B417" s="174" t="s">
        <v>1388</v>
      </c>
      <c r="C417" s="173" t="s">
        <v>1389</v>
      </c>
      <c r="D417" s="172" t="s">
        <v>1390</v>
      </c>
      <c r="E417" s="69" t="s">
        <v>120</v>
      </c>
      <c r="F417" s="171" t="s">
        <v>43</v>
      </c>
      <c r="G417" s="170" t="s">
        <v>1409</v>
      </c>
      <c r="H417" s="169" t="s">
        <v>44</v>
      </c>
      <c r="I417" s="176">
        <v>0</v>
      </c>
      <c r="J417" s="167" t="s">
        <v>121</v>
      </c>
    </row>
    <row r="418" spans="1:10" ht="102" hidden="1" x14ac:dyDescent="0.25">
      <c r="A418" s="174" t="s">
        <v>1787</v>
      </c>
      <c r="B418" s="174" t="s">
        <v>1388</v>
      </c>
      <c r="C418" s="173" t="s">
        <v>1389</v>
      </c>
      <c r="D418" s="172" t="s">
        <v>1390</v>
      </c>
      <c r="E418" s="69" t="s">
        <v>120</v>
      </c>
      <c r="F418" s="171" t="s">
        <v>1410</v>
      </c>
      <c r="G418" s="170" t="s">
        <v>1411</v>
      </c>
      <c r="H418" s="169" t="s">
        <v>1412</v>
      </c>
      <c r="I418" s="169"/>
      <c r="J418" s="175" t="s">
        <v>121</v>
      </c>
    </row>
    <row r="419" spans="1:10" ht="102" hidden="1" x14ac:dyDescent="0.25">
      <c r="A419" s="174" t="s">
        <v>1787</v>
      </c>
      <c r="B419" s="174" t="s">
        <v>1388</v>
      </c>
      <c r="C419" s="173" t="s">
        <v>1389</v>
      </c>
      <c r="D419" s="172" t="s">
        <v>1413</v>
      </c>
      <c r="E419" s="69" t="s">
        <v>120</v>
      </c>
      <c r="F419" s="171" t="s">
        <v>1414</v>
      </c>
      <c r="G419" s="170" t="s">
        <v>1415</v>
      </c>
      <c r="H419" s="169" t="s">
        <v>1416</v>
      </c>
      <c r="I419" s="178">
        <v>0</v>
      </c>
      <c r="J419" s="167" t="s">
        <v>1417</v>
      </c>
    </row>
    <row r="420" spans="1:10" ht="102" hidden="1" x14ac:dyDescent="0.25">
      <c r="A420" s="174" t="s">
        <v>1787</v>
      </c>
      <c r="B420" s="174" t="s">
        <v>1388</v>
      </c>
      <c r="C420" s="173" t="s">
        <v>1389</v>
      </c>
      <c r="D420" s="172" t="s">
        <v>1413</v>
      </c>
      <c r="E420" s="69" t="s">
        <v>120</v>
      </c>
      <c r="F420" s="171" t="s">
        <v>1418</v>
      </c>
      <c r="G420" s="170" t="s">
        <v>1419</v>
      </c>
      <c r="H420" s="169" t="s">
        <v>1420</v>
      </c>
      <c r="I420" s="178">
        <v>0</v>
      </c>
      <c r="J420" s="175" t="s">
        <v>1417</v>
      </c>
    </row>
    <row r="421" spans="1:10" ht="102" hidden="1" x14ac:dyDescent="0.25">
      <c r="A421" s="174" t="s">
        <v>1787</v>
      </c>
      <c r="B421" s="174" t="s">
        <v>1388</v>
      </c>
      <c r="C421" s="173" t="s">
        <v>1389</v>
      </c>
      <c r="D421" s="172" t="s">
        <v>1413</v>
      </c>
      <c r="E421" s="69" t="s">
        <v>120</v>
      </c>
      <c r="F421" s="171" t="s">
        <v>1421</v>
      </c>
      <c r="G421" s="170" t="s">
        <v>1422</v>
      </c>
      <c r="H421" s="169" t="s">
        <v>1423</v>
      </c>
      <c r="I421" s="168">
        <v>0</v>
      </c>
      <c r="J421" s="167" t="s">
        <v>1417</v>
      </c>
    </row>
    <row r="422" spans="1:10" ht="102" hidden="1" x14ac:dyDescent="0.25">
      <c r="A422" s="174" t="s">
        <v>1787</v>
      </c>
      <c r="B422" s="174" t="s">
        <v>1388</v>
      </c>
      <c r="C422" s="173" t="s">
        <v>1389</v>
      </c>
      <c r="D422" s="172" t="s">
        <v>1413</v>
      </c>
      <c r="E422" s="69" t="s">
        <v>120</v>
      </c>
      <c r="F422" s="171" t="s">
        <v>1424</v>
      </c>
      <c r="G422" s="170" t="s">
        <v>1425</v>
      </c>
      <c r="H422" s="169" t="s">
        <v>1426</v>
      </c>
      <c r="I422" s="168">
        <v>0</v>
      </c>
      <c r="J422" s="175" t="s">
        <v>1417</v>
      </c>
    </row>
    <row r="423" spans="1:10" ht="102" hidden="1" x14ac:dyDescent="0.25">
      <c r="A423" s="174" t="s">
        <v>1787</v>
      </c>
      <c r="B423" s="174" t="s">
        <v>1388</v>
      </c>
      <c r="C423" s="173" t="s">
        <v>1389</v>
      </c>
      <c r="D423" s="172" t="s">
        <v>1413</v>
      </c>
      <c r="E423" s="69" t="s">
        <v>120</v>
      </c>
      <c r="F423" s="171" t="s">
        <v>1427</v>
      </c>
      <c r="G423" s="170" t="s">
        <v>1428</v>
      </c>
      <c r="H423" s="169" t="s">
        <v>1429</v>
      </c>
      <c r="I423" s="178">
        <v>0</v>
      </c>
      <c r="J423" s="167" t="s">
        <v>1417</v>
      </c>
    </row>
    <row r="424" spans="1:10" ht="102" hidden="1" x14ac:dyDescent="0.25">
      <c r="A424" s="174" t="s">
        <v>1787</v>
      </c>
      <c r="B424" s="174" t="s">
        <v>1388</v>
      </c>
      <c r="C424" s="173" t="s">
        <v>1389</v>
      </c>
      <c r="D424" s="172" t="s">
        <v>1430</v>
      </c>
      <c r="E424" s="69" t="s">
        <v>120</v>
      </c>
      <c r="F424" s="171" t="s">
        <v>1431</v>
      </c>
      <c r="G424" s="170" t="s">
        <v>1432</v>
      </c>
      <c r="H424" s="169" t="s">
        <v>1433</v>
      </c>
      <c r="I424" s="168">
        <v>0</v>
      </c>
      <c r="J424" s="175" t="s">
        <v>1434</v>
      </c>
    </row>
    <row r="425" spans="1:10" ht="102" hidden="1" x14ac:dyDescent="0.25">
      <c r="A425" s="174" t="s">
        <v>1787</v>
      </c>
      <c r="B425" s="174" t="s">
        <v>1388</v>
      </c>
      <c r="C425" s="173" t="s">
        <v>1389</v>
      </c>
      <c r="D425" s="172" t="s">
        <v>1430</v>
      </c>
      <c r="E425" s="69" t="s">
        <v>120</v>
      </c>
      <c r="F425" s="171" t="s">
        <v>1435</v>
      </c>
      <c r="G425" s="170" t="s">
        <v>1436</v>
      </c>
      <c r="H425" s="169" t="s">
        <v>1437</v>
      </c>
      <c r="I425" s="168">
        <v>30307.782083701502</v>
      </c>
      <c r="J425" s="167" t="s">
        <v>1434</v>
      </c>
    </row>
    <row r="426" spans="1:10" ht="102" hidden="1" x14ac:dyDescent="0.25">
      <c r="A426" s="174" t="s">
        <v>1787</v>
      </c>
      <c r="B426" s="174" t="s">
        <v>1388</v>
      </c>
      <c r="C426" s="173" t="s">
        <v>1389</v>
      </c>
      <c r="D426" s="172" t="s">
        <v>1438</v>
      </c>
      <c r="E426" s="69" t="s">
        <v>120</v>
      </c>
      <c r="F426" s="171" t="s">
        <v>1439</v>
      </c>
      <c r="G426" s="170" t="s">
        <v>1440</v>
      </c>
      <c r="H426" s="169" t="s">
        <v>1441</v>
      </c>
      <c r="I426" s="168">
        <v>3</v>
      </c>
      <c r="J426" s="175" t="s">
        <v>1445</v>
      </c>
    </row>
    <row r="427" spans="1:10" ht="102" hidden="1" x14ac:dyDescent="0.25">
      <c r="A427" s="174" t="s">
        <v>1787</v>
      </c>
      <c r="B427" s="174" t="s">
        <v>1388</v>
      </c>
      <c r="C427" s="173" t="s">
        <v>1389</v>
      </c>
      <c r="D427" s="172" t="s">
        <v>1438</v>
      </c>
      <c r="E427" s="69" t="s">
        <v>120</v>
      </c>
      <c r="F427" s="171" t="s">
        <v>1442</v>
      </c>
      <c r="G427" s="170" t="s">
        <v>1443</v>
      </c>
      <c r="H427" s="169" t="s">
        <v>1444</v>
      </c>
      <c r="I427" s="168">
        <v>3</v>
      </c>
      <c r="J427" s="167" t="s">
        <v>1445</v>
      </c>
    </row>
    <row r="428" spans="1:10" ht="127.5" hidden="1" x14ac:dyDescent="0.25">
      <c r="A428" s="174" t="s">
        <v>1787</v>
      </c>
      <c r="B428" s="174" t="s">
        <v>1388</v>
      </c>
      <c r="C428" s="173" t="s">
        <v>1389</v>
      </c>
      <c r="D428" s="172" t="s">
        <v>1438</v>
      </c>
      <c r="E428" s="69" t="s">
        <v>120</v>
      </c>
      <c r="F428" s="171" t="s">
        <v>1446</v>
      </c>
      <c r="G428" s="170" t="s">
        <v>1447</v>
      </c>
      <c r="H428" s="169" t="s">
        <v>1448</v>
      </c>
      <c r="I428" s="168">
        <v>1</v>
      </c>
      <c r="J428" s="175" t="s">
        <v>1445</v>
      </c>
    </row>
    <row r="429" spans="1:10" ht="102" hidden="1" x14ac:dyDescent="0.25">
      <c r="A429" s="174" t="s">
        <v>1787</v>
      </c>
      <c r="B429" s="174" t="s">
        <v>1388</v>
      </c>
      <c r="C429" s="173" t="s">
        <v>1389</v>
      </c>
      <c r="D429" s="172" t="s">
        <v>1438</v>
      </c>
      <c r="E429" s="69" t="s">
        <v>261</v>
      </c>
      <c r="F429" s="171" t="s">
        <v>1449</v>
      </c>
      <c r="G429" s="170" t="s">
        <v>1450</v>
      </c>
      <c r="H429" s="169" t="s">
        <v>1451</v>
      </c>
      <c r="I429" s="168">
        <v>2</v>
      </c>
      <c r="J429" s="167" t="s">
        <v>1445</v>
      </c>
    </row>
    <row r="430" spans="1:10" ht="102" hidden="1" x14ac:dyDescent="0.25">
      <c r="A430" s="174" t="s">
        <v>1787</v>
      </c>
      <c r="B430" s="174" t="s">
        <v>1388</v>
      </c>
      <c r="C430" s="173" t="s">
        <v>1389</v>
      </c>
      <c r="D430" s="172" t="s">
        <v>1438</v>
      </c>
      <c r="E430" s="69" t="s">
        <v>120</v>
      </c>
      <c r="F430" s="171" t="s">
        <v>1452</v>
      </c>
      <c r="G430" s="170" t="s">
        <v>1453</v>
      </c>
      <c r="H430" s="169" t="s">
        <v>1454</v>
      </c>
      <c r="I430" s="168"/>
      <c r="J430" s="175" t="s">
        <v>1391</v>
      </c>
    </row>
    <row r="431" spans="1:10" ht="102" hidden="1" x14ac:dyDescent="0.25">
      <c r="A431" s="174" t="s">
        <v>1787</v>
      </c>
      <c r="B431" s="174" t="s">
        <v>1388</v>
      </c>
      <c r="C431" s="173" t="s">
        <v>1389</v>
      </c>
      <c r="D431" s="172" t="s">
        <v>1438</v>
      </c>
      <c r="E431" s="69" t="s">
        <v>120</v>
      </c>
      <c r="F431" s="171" t="s">
        <v>1455</v>
      </c>
      <c r="G431" s="170" t="s">
        <v>1456</v>
      </c>
      <c r="H431" s="169" t="s">
        <v>1457</v>
      </c>
      <c r="I431" s="168"/>
      <c r="J431" s="167" t="s">
        <v>1391</v>
      </c>
    </row>
    <row r="432" spans="1:10" ht="140.25" hidden="1" x14ac:dyDescent="0.25">
      <c r="A432" s="174" t="s">
        <v>1787</v>
      </c>
      <c r="B432" s="174" t="s">
        <v>1388</v>
      </c>
      <c r="C432" s="173" t="s">
        <v>1389</v>
      </c>
      <c r="D432" s="172" t="s">
        <v>1438</v>
      </c>
      <c r="E432" s="69" t="s">
        <v>120</v>
      </c>
      <c r="F432" s="171" t="s">
        <v>1458</v>
      </c>
      <c r="G432" s="170" t="s">
        <v>1459</v>
      </c>
      <c r="H432" s="169" t="s">
        <v>1460</v>
      </c>
      <c r="I432" s="168">
        <v>0</v>
      </c>
      <c r="J432" s="175" t="s">
        <v>1445</v>
      </c>
    </row>
    <row r="433" spans="1:10" ht="102" hidden="1" x14ac:dyDescent="0.25">
      <c r="A433" s="174" t="s">
        <v>1787</v>
      </c>
      <c r="B433" s="174" t="s">
        <v>1388</v>
      </c>
      <c r="C433" s="173" t="s">
        <v>1389</v>
      </c>
      <c r="D433" s="172" t="s">
        <v>1461</v>
      </c>
      <c r="E433" s="69" t="s">
        <v>120</v>
      </c>
      <c r="F433" s="171" t="s">
        <v>1462</v>
      </c>
      <c r="G433" s="170" t="s">
        <v>1463</v>
      </c>
      <c r="H433" s="169" t="s">
        <v>1464</v>
      </c>
      <c r="I433" s="169"/>
      <c r="J433" s="167" t="s">
        <v>1799</v>
      </c>
    </row>
    <row r="434" spans="1:10" ht="102" hidden="1" x14ac:dyDescent="0.25">
      <c r="A434" s="174" t="s">
        <v>1787</v>
      </c>
      <c r="B434" s="174" t="s">
        <v>1388</v>
      </c>
      <c r="C434" s="173" t="s">
        <v>1389</v>
      </c>
      <c r="D434" s="172" t="s">
        <v>1461</v>
      </c>
      <c r="E434" s="69" t="s">
        <v>120</v>
      </c>
      <c r="F434" s="171" t="s">
        <v>1465</v>
      </c>
      <c r="G434" s="170" t="s">
        <v>1466</v>
      </c>
      <c r="H434" s="169" t="s">
        <v>1467</v>
      </c>
      <c r="I434" s="168">
        <v>1</v>
      </c>
      <c r="J434" s="175" t="s">
        <v>1799</v>
      </c>
    </row>
    <row r="435" spans="1:10" ht="102" hidden="1" x14ac:dyDescent="0.25">
      <c r="A435" s="174" t="s">
        <v>1787</v>
      </c>
      <c r="B435" s="174" t="s">
        <v>1388</v>
      </c>
      <c r="C435" s="173" t="s">
        <v>1389</v>
      </c>
      <c r="D435" s="172" t="s">
        <v>1461</v>
      </c>
      <c r="E435" s="69" t="s">
        <v>120</v>
      </c>
      <c r="F435" s="171" t="s">
        <v>1468</v>
      </c>
      <c r="G435" s="170" t="s">
        <v>1469</v>
      </c>
      <c r="H435" s="169" t="s">
        <v>1470</v>
      </c>
      <c r="I435" s="168">
        <v>1</v>
      </c>
      <c r="J435" s="167" t="s">
        <v>1799</v>
      </c>
    </row>
    <row r="436" spans="1:10" ht="102" hidden="1" x14ac:dyDescent="0.25">
      <c r="A436" s="174" t="s">
        <v>1787</v>
      </c>
      <c r="B436" s="174" t="s">
        <v>1388</v>
      </c>
      <c r="C436" s="173" t="s">
        <v>1389</v>
      </c>
      <c r="D436" s="172" t="s">
        <v>1461</v>
      </c>
      <c r="E436" s="69" t="s">
        <v>120</v>
      </c>
      <c r="F436" s="171" t="s">
        <v>1471</v>
      </c>
      <c r="G436" s="170" t="s">
        <v>1472</v>
      </c>
      <c r="H436" s="169" t="s">
        <v>1473</v>
      </c>
      <c r="I436" s="168">
        <v>1</v>
      </c>
      <c r="J436" s="175" t="s">
        <v>1799</v>
      </c>
    </row>
    <row r="437" spans="1:10" ht="102" hidden="1" x14ac:dyDescent="0.25">
      <c r="A437" s="174" t="s">
        <v>1787</v>
      </c>
      <c r="B437" s="174" t="s">
        <v>1388</v>
      </c>
      <c r="C437" s="173" t="s">
        <v>1389</v>
      </c>
      <c r="D437" s="172" t="s">
        <v>1461</v>
      </c>
      <c r="E437" s="69" t="s">
        <v>120</v>
      </c>
      <c r="F437" s="171" t="s">
        <v>1474</v>
      </c>
      <c r="G437" s="170" t="s">
        <v>1475</v>
      </c>
      <c r="H437" s="169" t="s">
        <v>1476</v>
      </c>
      <c r="I437" s="168">
        <v>1</v>
      </c>
      <c r="J437" s="167" t="s">
        <v>1789</v>
      </c>
    </row>
    <row r="438" spans="1:10" ht="102" hidden="1" x14ac:dyDescent="0.25">
      <c r="A438" s="174" t="s">
        <v>1787</v>
      </c>
      <c r="B438" s="174" t="s">
        <v>1388</v>
      </c>
      <c r="C438" s="173" t="s">
        <v>1389</v>
      </c>
      <c r="D438" s="172" t="s">
        <v>1461</v>
      </c>
      <c r="E438" s="69" t="s">
        <v>120</v>
      </c>
      <c r="F438" s="171" t="s">
        <v>1477</v>
      </c>
      <c r="G438" s="170" t="s">
        <v>1478</v>
      </c>
      <c r="H438" s="169" t="s">
        <v>1479</v>
      </c>
      <c r="I438" s="168"/>
      <c r="J438" s="175" t="s">
        <v>1799</v>
      </c>
    </row>
    <row r="439" spans="1:10" ht="102" hidden="1" x14ac:dyDescent="0.25">
      <c r="A439" s="174" t="s">
        <v>1787</v>
      </c>
      <c r="B439" s="174" t="s">
        <v>1388</v>
      </c>
      <c r="C439" s="173" t="s">
        <v>1389</v>
      </c>
      <c r="D439" s="172" t="s">
        <v>1461</v>
      </c>
      <c r="E439" s="69" t="s">
        <v>120</v>
      </c>
      <c r="F439" s="171" t="s">
        <v>1480</v>
      </c>
      <c r="G439" s="170" t="s">
        <v>1481</v>
      </c>
      <c r="H439" s="169" t="s">
        <v>1482</v>
      </c>
      <c r="I439" s="168">
        <v>0</v>
      </c>
      <c r="J439" s="167" t="s">
        <v>1799</v>
      </c>
    </row>
    <row r="440" spans="1:10" ht="102" hidden="1" x14ac:dyDescent="0.25">
      <c r="A440" s="174" t="s">
        <v>1787</v>
      </c>
      <c r="B440" s="174" t="s">
        <v>1388</v>
      </c>
      <c r="C440" s="173" t="s">
        <v>1389</v>
      </c>
      <c r="D440" s="172" t="s">
        <v>1461</v>
      </c>
      <c r="E440" s="69" t="s">
        <v>120</v>
      </c>
      <c r="F440" s="171" t="s">
        <v>1483</v>
      </c>
      <c r="G440" s="170" t="s">
        <v>1484</v>
      </c>
      <c r="H440" s="169" t="s">
        <v>1485</v>
      </c>
      <c r="I440" s="178">
        <v>0</v>
      </c>
      <c r="J440" s="175" t="s">
        <v>1799</v>
      </c>
    </row>
    <row r="441" spans="1:10" ht="102" hidden="1" x14ac:dyDescent="0.25">
      <c r="A441" s="174" t="s">
        <v>1787</v>
      </c>
      <c r="B441" s="174" t="s">
        <v>1388</v>
      </c>
      <c r="C441" s="173" t="s">
        <v>1389</v>
      </c>
      <c r="D441" s="172" t="s">
        <v>1461</v>
      </c>
      <c r="E441" s="69" t="s">
        <v>120</v>
      </c>
      <c r="F441" s="171" t="s">
        <v>1486</v>
      </c>
      <c r="G441" s="170" t="s">
        <v>1487</v>
      </c>
      <c r="H441" s="169" t="s">
        <v>1488</v>
      </c>
      <c r="I441" s="178">
        <v>0</v>
      </c>
      <c r="J441" s="167" t="s">
        <v>1799</v>
      </c>
    </row>
    <row r="442" spans="1:10" ht="102" hidden="1" x14ac:dyDescent="0.25">
      <c r="A442" s="174" t="s">
        <v>1787</v>
      </c>
      <c r="B442" s="174" t="s">
        <v>1388</v>
      </c>
      <c r="C442" s="173" t="s">
        <v>1389</v>
      </c>
      <c r="D442" s="172" t="s">
        <v>1461</v>
      </c>
      <c r="E442" s="69" t="s">
        <v>120</v>
      </c>
      <c r="F442" s="171" t="s">
        <v>1489</v>
      </c>
      <c r="G442" s="170" t="s">
        <v>1490</v>
      </c>
      <c r="H442" s="169" t="s">
        <v>1491</v>
      </c>
      <c r="I442" s="168">
        <v>1</v>
      </c>
      <c r="J442" s="175" t="s">
        <v>1799</v>
      </c>
    </row>
    <row r="443" spans="1:10" ht="102" hidden="1" x14ac:dyDescent="0.25">
      <c r="A443" s="174" t="s">
        <v>1787</v>
      </c>
      <c r="B443" s="174" t="s">
        <v>1388</v>
      </c>
      <c r="C443" s="173" t="s">
        <v>1389</v>
      </c>
      <c r="D443" s="172" t="s">
        <v>1461</v>
      </c>
      <c r="E443" s="69" t="s">
        <v>120</v>
      </c>
      <c r="F443" s="171" t="s">
        <v>1492</v>
      </c>
      <c r="G443" s="170" t="s">
        <v>1493</v>
      </c>
      <c r="H443" s="169" t="s">
        <v>1494</v>
      </c>
      <c r="I443" s="168"/>
      <c r="J443" s="167" t="s">
        <v>1799</v>
      </c>
    </row>
    <row r="444" spans="1:10" ht="102" hidden="1" x14ac:dyDescent="0.25">
      <c r="A444" s="174" t="s">
        <v>1787</v>
      </c>
      <c r="B444" s="174" t="s">
        <v>1388</v>
      </c>
      <c r="C444" s="173" t="s">
        <v>1389</v>
      </c>
      <c r="D444" s="172" t="s">
        <v>1461</v>
      </c>
      <c r="E444" s="69" t="s">
        <v>120</v>
      </c>
      <c r="F444" s="171" t="s">
        <v>1495</v>
      </c>
      <c r="G444" s="170" t="s">
        <v>1496</v>
      </c>
      <c r="H444" s="169" t="s">
        <v>1497</v>
      </c>
      <c r="I444" s="169"/>
      <c r="J444" s="175" t="s">
        <v>1799</v>
      </c>
    </row>
    <row r="445" spans="1:10" ht="102" hidden="1" x14ac:dyDescent="0.25">
      <c r="A445" s="174" t="s">
        <v>1787</v>
      </c>
      <c r="B445" s="174" t="s">
        <v>1388</v>
      </c>
      <c r="C445" s="173" t="s">
        <v>1498</v>
      </c>
      <c r="D445" s="172" t="s">
        <v>1499</v>
      </c>
      <c r="E445" s="69" t="s">
        <v>139</v>
      </c>
      <c r="F445" s="171" t="s">
        <v>1500</v>
      </c>
      <c r="G445" s="170" t="s">
        <v>1501</v>
      </c>
      <c r="H445" s="169" t="s">
        <v>1502</v>
      </c>
      <c r="I445" s="168">
        <v>0</v>
      </c>
      <c r="J445" s="167" t="s">
        <v>1503</v>
      </c>
    </row>
    <row r="446" spans="1:10" ht="102" hidden="1" x14ac:dyDescent="0.25">
      <c r="A446" s="174" t="s">
        <v>1787</v>
      </c>
      <c r="B446" s="174" t="s">
        <v>1388</v>
      </c>
      <c r="C446" s="173" t="s">
        <v>1498</v>
      </c>
      <c r="D446" s="172" t="s">
        <v>1499</v>
      </c>
      <c r="E446" s="69" t="s">
        <v>122</v>
      </c>
      <c r="F446" s="171" t="s">
        <v>1798</v>
      </c>
      <c r="G446" s="170" t="s">
        <v>1797</v>
      </c>
      <c r="H446" s="169" t="s">
        <v>1796</v>
      </c>
      <c r="I446" s="168">
        <v>200</v>
      </c>
      <c r="J446" s="175" t="s">
        <v>1503</v>
      </c>
    </row>
    <row r="447" spans="1:10" ht="102" hidden="1" x14ac:dyDescent="0.25">
      <c r="A447" s="174" t="s">
        <v>1787</v>
      </c>
      <c r="B447" s="174" t="s">
        <v>1388</v>
      </c>
      <c r="C447" s="173" t="s">
        <v>1498</v>
      </c>
      <c r="D447" s="172" t="s">
        <v>1499</v>
      </c>
      <c r="E447" s="69" t="s">
        <v>139</v>
      </c>
      <c r="F447" s="171" t="s">
        <v>1504</v>
      </c>
      <c r="G447" s="170" t="s">
        <v>1505</v>
      </c>
      <c r="H447" s="169" t="s">
        <v>1506</v>
      </c>
      <c r="I447" s="168">
        <v>15</v>
      </c>
      <c r="J447" s="167" t="s">
        <v>1503</v>
      </c>
    </row>
    <row r="448" spans="1:10" ht="102" hidden="1" x14ac:dyDescent="0.25">
      <c r="A448" s="174" t="s">
        <v>1787</v>
      </c>
      <c r="B448" s="174" t="s">
        <v>1388</v>
      </c>
      <c r="C448" s="173" t="s">
        <v>1498</v>
      </c>
      <c r="D448" s="172" t="s">
        <v>1499</v>
      </c>
      <c r="E448" s="69" t="s">
        <v>139</v>
      </c>
      <c r="F448" s="171" t="s">
        <v>1507</v>
      </c>
      <c r="G448" s="170" t="s">
        <v>1508</v>
      </c>
      <c r="H448" s="169" t="s">
        <v>1509</v>
      </c>
      <c r="I448" s="168"/>
      <c r="J448" s="175" t="s">
        <v>1503</v>
      </c>
    </row>
    <row r="449" spans="1:10" ht="102" hidden="1" x14ac:dyDescent="0.25">
      <c r="A449" s="174" t="s">
        <v>1787</v>
      </c>
      <c r="B449" s="174" t="s">
        <v>1388</v>
      </c>
      <c r="C449" s="173" t="s">
        <v>1498</v>
      </c>
      <c r="D449" s="172" t="s">
        <v>1499</v>
      </c>
      <c r="E449" s="69" t="s">
        <v>139</v>
      </c>
      <c r="F449" s="171" t="s">
        <v>1510</v>
      </c>
      <c r="G449" s="170" t="s">
        <v>1511</v>
      </c>
      <c r="H449" s="169" t="s">
        <v>1512</v>
      </c>
      <c r="I449" s="168"/>
      <c r="J449" s="167" t="s">
        <v>1503</v>
      </c>
    </row>
    <row r="450" spans="1:10" ht="102" hidden="1" x14ac:dyDescent="0.25">
      <c r="A450" s="174" t="s">
        <v>1787</v>
      </c>
      <c r="B450" s="174" t="s">
        <v>1388</v>
      </c>
      <c r="C450" s="173" t="s">
        <v>1498</v>
      </c>
      <c r="D450" s="172" t="s">
        <v>1499</v>
      </c>
      <c r="E450" s="69" t="s">
        <v>139</v>
      </c>
      <c r="F450" s="171" t="s">
        <v>1513</v>
      </c>
      <c r="G450" s="170" t="s">
        <v>1514</v>
      </c>
      <c r="H450" s="169" t="s">
        <v>1515</v>
      </c>
      <c r="I450" s="168">
        <v>0</v>
      </c>
      <c r="J450" s="175" t="s">
        <v>1503</v>
      </c>
    </row>
    <row r="451" spans="1:10" ht="102" hidden="1" x14ac:dyDescent="0.25">
      <c r="A451" s="174" t="s">
        <v>1787</v>
      </c>
      <c r="B451" s="174" t="s">
        <v>1388</v>
      </c>
      <c r="C451" s="173" t="s">
        <v>1498</v>
      </c>
      <c r="D451" s="172" t="s">
        <v>1499</v>
      </c>
      <c r="E451" s="69" t="s">
        <v>139</v>
      </c>
      <c r="F451" s="171" t="s">
        <v>1516</v>
      </c>
      <c r="G451" s="170" t="s">
        <v>1517</v>
      </c>
      <c r="H451" s="169" t="s">
        <v>1518</v>
      </c>
      <c r="I451" s="168"/>
      <c r="J451" s="167" t="s">
        <v>1503</v>
      </c>
    </row>
    <row r="452" spans="1:10" ht="102" hidden="1" x14ac:dyDescent="0.25">
      <c r="A452" s="174" t="s">
        <v>1787</v>
      </c>
      <c r="B452" s="174" t="s">
        <v>1388</v>
      </c>
      <c r="C452" s="173" t="s">
        <v>1498</v>
      </c>
      <c r="D452" s="172" t="s">
        <v>1499</v>
      </c>
      <c r="E452" s="69" t="s">
        <v>139</v>
      </c>
      <c r="F452" s="171" t="s">
        <v>1519</v>
      </c>
      <c r="G452" s="170" t="s">
        <v>1520</v>
      </c>
      <c r="H452" s="169" t="s">
        <v>1521</v>
      </c>
      <c r="I452" s="177">
        <v>1</v>
      </c>
      <c r="J452" s="175" t="s">
        <v>1503</v>
      </c>
    </row>
    <row r="453" spans="1:10" ht="102" hidden="1" x14ac:dyDescent="0.25">
      <c r="A453" s="174" t="s">
        <v>1787</v>
      </c>
      <c r="B453" s="174" t="s">
        <v>1388</v>
      </c>
      <c r="C453" s="173" t="s">
        <v>1498</v>
      </c>
      <c r="D453" s="172" t="s">
        <v>1499</v>
      </c>
      <c r="E453" s="69" t="s">
        <v>120</v>
      </c>
      <c r="F453" s="171" t="s">
        <v>1522</v>
      </c>
      <c r="G453" s="170" t="s">
        <v>1523</v>
      </c>
      <c r="H453" s="169" t="s">
        <v>1521</v>
      </c>
      <c r="I453" s="169"/>
      <c r="J453" s="167" t="s">
        <v>1503</v>
      </c>
    </row>
    <row r="454" spans="1:10" ht="102" hidden="1" x14ac:dyDescent="0.25">
      <c r="A454" s="174" t="s">
        <v>1787</v>
      </c>
      <c r="B454" s="174" t="s">
        <v>1388</v>
      </c>
      <c r="C454" s="173" t="s">
        <v>1498</v>
      </c>
      <c r="D454" s="172" t="s">
        <v>1499</v>
      </c>
      <c r="E454" s="69" t="s">
        <v>139</v>
      </c>
      <c r="F454" s="171" t="s">
        <v>1524</v>
      </c>
      <c r="G454" s="170" t="s">
        <v>1525</v>
      </c>
      <c r="H454" s="169" t="s">
        <v>187</v>
      </c>
      <c r="I454" s="168">
        <v>0</v>
      </c>
      <c r="J454" s="175" t="s">
        <v>1503</v>
      </c>
    </row>
    <row r="455" spans="1:10" ht="102" hidden="1" x14ac:dyDescent="0.25">
      <c r="A455" s="174" t="s">
        <v>1787</v>
      </c>
      <c r="B455" s="174" t="s">
        <v>1388</v>
      </c>
      <c r="C455" s="173" t="s">
        <v>1526</v>
      </c>
      <c r="D455" s="172" t="s">
        <v>1527</v>
      </c>
      <c r="E455" s="69" t="s">
        <v>120</v>
      </c>
      <c r="F455" s="171" t="s">
        <v>48</v>
      </c>
      <c r="G455" s="170" t="s">
        <v>1528</v>
      </c>
      <c r="H455" s="169" t="s">
        <v>1529</v>
      </c>
      <c r="I455" s="178"/>
      <c r="J455" s="167" t="s">
        <v>121</v>
      </c>
    </row>
    <row r="456" spans="1:10" ht="102" hidden="1" x14ac:dyDescent="0.25">
      <c r="A456" s="174" t="s">
        <v>1787</v>
      </c>
      <c r="B456" s="174" t="s">
        <v>1388</v>
      </c>
      <c r="C456" s="173" t="s">
        <v>1526</v>
      </c>
      <c r="D456" s="172" t="s">
        <v>1527</v>
      </c>
      <c r="E456" s="69" t="s">
        <v>120</v>
      </c>
      <c r="F456" s="171" t="s">
        <v>54</v>
      </c>
      <c r="G456" s="170" t="s">
        <v>1530</v>
      </c>
      <c r="H456" s="169" t="s">
        <v>55</v>
      </c>
      <c r="I456" s="168">
        <v>1</v>
      </c>
      <c r="J456" s="175" t="s">
        <v>1531</v>
      </c>
    </row>
    <row r="457" spans="1:10" ht="102" hidden="1" x14ac:dyDescent="0.25">
      <c r="A457" s="174" t="s">
        <v>1787</v>
      </c>
      <c r="B457" s="174" t="s">
        <v>1388</v>
      </c>
      <c r="C457" s="173" t="s">
        <v>1526</v>
      </c>
      <c r="D457" s="172" t="s">
        <v>1527</v>
      </c>
      <c r="E457" s="69" t="s">
        <v>120</v>
      </c>
      <c r="F457" s="171" t="s">
        <v>1532</v>
      </c>
      <c r="G457" s="170" t="s">
        <v>1533</v>
      </c>
      <c r="H457" s="169" t="s">
        <v>55</v>
      </c>
      <c r="I457" s="168"/>
      <c r="J457" s="167" t="s">
        <v>1445</v>
      </c>
    </row>
    <row r="458" spans="1:10" ht="102" hidden="1" x14ac:dyDescent="0.25">
      <c r="A458" s="174" t="s">
        <v>1787</v>
      </c>
      <c r="B458" s="174" t="s">
        <v>1388</v>
      </c>
      <c r="C458" s="173" t="s">
        <v>1526</v>
      </c>
      <c r="D458" s="172" t="s">
        <v>1527</v>
      </c>
      <c r="E458" s="69" t="s">
        <v>120</v>
      </c>
      <c r="F458" s="171" t="s">
        <v>1534</v>
      </c>
      <c r="G458" s="170" t="s">
        <v>1535</v>
      </c>
      <c r="H458" s="169" t="s">
        <v>55</v>
      </c>
      <c r="I458" s="168"/>
      <c r="J458" s="175" t="s">
        <v>298</v>
      </c>
    </row>
    <row r="459" spans="1:10" ht="102" hidden="1" x14ac:dyDescent="0.25">
      <c r="A459" s="174" t="s">
        <v>1787</v>
      </c>
      <c r="B459" s="174" t="s">
        <v>1388</v>
      </c>
      <c r="C459" s="173" t="s">
        <v>1526</v>
      </c>
      <c r="D459" s="172" t="s">
        <v>1527</v>
      </c>
      <c r="E459" s="69" t="s">
        <v>120</v>
      </c>
      <c r="F459" s="171" t="s">
        <v>1536</v>
      </c>
      <c r="G459" s="170" t="s">
        <v>1537</v>
      </c>
      <c r="H459" s="169" t="s">
        <v>1538</v>
      </c>
      <c r="I459" s="177">
        <v>0.1</v>
      </c>
      <c r="J459" s="167" t="s">
        <v>690</v>
      </c>
    </row>
    <row r="460" spans="1:10" ht="102" hidden="1" x14ac:dyDescent="0.25">
      <c r="A460" s="174" t="s">
        <v>1787</v>
      </c>
      <c r="B460" s="174" t="s">
        <v>1388</v>
      </c>
      <c r="C460" s="173" t="s">
        <v>1526</v>
      </c>
      <c r="D460" s="172" t="s">
        <v>1527</v>
      </c>
      <c r="E460" s="69" t="s">
        <v>120</v>
      </c>
      <c r="F460" s="171" t="s">
        <v>1539</v>
      </c>
      <c r="G460" s="170" t="s">
        <v>1540</v>
      </c>
      <c r="H460" s="169" t="s">
        <v>1541</v>
      </c>
      <c r="I460" s="168">
        <v>1</v>
      </c>
      <c r="J460" s="175" t="s">
        <v>690</v>
      </c>
    </row>
    <row r="461" spans="1:10" ht="102" hidden="1" x14ac:dyDescent="0.25">
      <c r="A461" s="174" t="s">
        <v>1787</v>
      </c>
      <c r="B461" s="174" t="s">
        <v>1388</v>
      </c>
      <c r="C461" s="173" t="s">
        <v>1526</v>
      </c>
      <c r="D461" s="172" t="s">
        <v>1527</v>
      </c>
      <c r="E461" s="69" t="s">
        <v>120</v>
      </c>
      <c r="F461" s="171" t="s">
        <v>1542</v>
      </c>
      <c r="G461" s="170" t="s">
        <v>1543</v>
      </c>
      <c r="H461" s="169" t="s">
        <v>1544</v>
      </c>
      <c r="I461" s="176">
        <v>0</v>
      </c>
      <c r="J461" s="167" t="s">
        <v>690</v>
      </c>
    </row>
    <row r="462" spans="1:10" ht="102" hidden="1" x14ac:dyDescent="0.25">
      <c r="A462" s="174" t="s">
        <v>1787</v>
      </c>
      <c r="B462" s="174" t="s">
        <v>1388</v>
      </c>
      <c r="C462" s="173" t="s">
        <v>1526</v>
      </c>
      <c r="D462" s="172" t="s">
        <v>1527</v>
      </c>
      <c r="E462" s="69" t="s">
        <v>120</v>
      </c>
      <c r="F462" s="171" t="s">
        <v>1545</v>
      </c>
      <c r="G462" s="170" t="s">
        <v>1546</v>
      </c>
      <c r="H462" s="169" t="s">
        <v>1547</v>
      </c>
      <c r="I462" s="176">
        <v>0</v>
      </c>
      <c r="J462" s="175" t="s">
        <v>690</v>
      </c>
    </row>
    <row r="463" spans="1:10" ht="102" hidden="1" x14ac:dyDescent="0.25">
      <c r="A463" s="174" t="s">
        <v>1787</v>
      </c>
      <c r="B463" s="174" t="s">
        <v>1388</v>
      </c>
      <c r="C463" s="173" t="s">
        <v>1526</v>
      </c>
      <c r="D463" s="172" t="s">
        <v>1527</v>
      </c>
      <c r="E463" s="69" t="s">
        <v>139</v>
      </c>
      <c r="F463" s="171" t="s">
        <v>1548</v>
      </c>
      <c r="G463" s="170" t="s">
        <v>1549</v>
      </c>
      <c r="H463" s="169" t="s">
        <v>1550</v>
      </c>
      <c r="I463" s="176"/>
      <c r="J463" s="167" t="s">
        <v>1531</v>
      </c>
    </row>
    <row r="464" spans="1:10" ht="102" hidden="1" x14ac:dyDescent="0.25">
      <c r="A464" s="174" t="s">
        <v>1787</v>
      </c>
      <c r="B464" s="174" t="s">
        <v>1388</v>
      </c>
      <c r="C464" s="173" t="s">
        <v>1526</v>
      </c>
      <c r="D464" s="172" t="s">
        <v>1527</v>
      </c>
      <c r="E464" s="69" t="s">
        <v>139</v>
      </c>
      <c r="F464" s="171" t="s">
        <v>1551</v>
      </c>
      <c r="G464" s="170" t="s">
        <v>1552</v>
      </c>
      <c r="H464" s="169" t="s">
        <v>1553</v>
      </c>
      <c r="I464" s="178"/>
      <c r="J464" s="167" t="s">
        <v>1786</v>
      </c>
    </row>
    <row r="465" spans="1:10" ht="102" hidden="1" x14ac:dyDescent="0.25">
      <c r="A465" s="174" t="s">
        <v>1787</v>
      </c>
      <c r="B465" s="174" t="s">
        <v>1388</v>
      </c>
      <c r="C465" s="173" t="s">
        <v>1526</v>
      </c>
      <c r="D465" s="172" t="s">
        <v>1527</v>
      </c>
      <c r="E465" s="69" t="s">
        <v>120</v>
      </c>
      <c r="F465" s="171" t="s">
        <v>1554</v>
      </c>
      <c r="G465" s="170" t="s">
        <v>1555</v>
      </c>
      <c r="H465" s="169" t="s">
        <v>1556</v>
      </c>
      <c r="I465" s="168">
        <v>0</v>
      </c>
      <c r="J465" s="167" t="s">
        <v>1794</v>
      </c>
    </row>
    <row r="466" spans="1:10" ht="102" hidden="1" x14ac:dyDescent="0.25">
      <c r="A466" s="174" t="s">
        <v>1787</v>
      </c>
      <c r="B466" s="174" t="s">
        <v>1388</v>
      </c>
      <c r="C466" s="173" t="s">
        <v>1526</v>
      </c>
      <c r="D466" s="172" t="s">
        <v>1527</v>
      </c>
      <c r="E466" s="69" t="s">
        <v>120</v>
      </c>
      <c r="F466" s="171" t="s">
        <v>1557</v>
      </c>
      <c r="G466" s="170" t="s">
        <v>1558</v>
      </c>
      <c r="H466" s="169" t="s">
        <v>1200</v>
      </c>
      <c r="I466" s="176"/>
      <c r="J466" s="175" t="s">
        <v>1559</v>
      </c>
    </row>
    <row r="467" spans="1:10" ht="102" hidden="1" x14ac:dyDescent="0.25">
      <c r="A467" s="174" t="s">
        <v>1787</v>
      </c>
      <c r="B467" s="174" t="s">
        <v>1388</v>
      </c>
      <c r="C467" s="173" t="s">
        <v>1526</v>
      </c>
      <c r="D467" s="172" t="s">
        <v>1560</v>
      </c>
      <c r="E467" s="69" t="s">
        <v>120</v>
      </c>
      <c r="F467" s="171" t="s">
        <v>1561</v>
      </c>
      <c r="G467" s="170" t="s">
        <v>1562</v>
      </c>
      <c r="H467" s="169" t="s">
        <v>1563</v>
      </c>
      <c r="I467" s="168">
        <v>0</v>
      </c>
      <c r="J467" s="167" t="s">
        <v>1445</v>
      </c>
    </row>
    <row r="468" spans="1:10" ht="102" hidden="1" x14ac:dyDescent="0.25">
      <c r="A468" s="174" t="s">
        <v>1787</v>
      </c>
      <c r="B468" s="174" t="s">
        <v>1388</v>
      </c>
      <c r="C468" s="173" t="s">
        <v>1526</v>
      </c>
      <c r="D468" s="172" t="s">
        <v>1560</v>
      </c>
      <c r="E468" s="69" t="s">
        <v>120</v>
      </c>
      <c r="F468" s="171" t="s">
        <v>1564</v>
      </c>
      <c r="G468" s="170" t="s">
        <v>1565</v>
      </c>
      <c r="H468" s="169" t="s">
        <v>1566</v>
      </c>
      <c r="I468" s="168">
        <v>0</v>
      </c>
      <c r="J468" s="175" t="s">
        <v>1567</v>
      </c>
    </row>
    <row r="469" spans="1:10" ht="102" hidden="1" x14ac:dyDescent="0.25">
      <c r="A469" s="174" t="s">
        <v>1787</v>
      </c>
      <c r="B469" s="174" t="s">
        <v>1388</v>
      </c>
      <c r="C469" s="173" t="s">
        <v>1526</v>
      </c>
      <c r="D469" s="172" t="s">
        <v>1560</v>
      </c>
      <c r="E469" s="69" t="s">
        <v>120</v>
      </c>
      <c r="F469" s="171" t="s">
        <v>1568</v>
      </c>
      <c r="G469" s="170" t="s">
        <v>1569</v>
      </c>
      <c r="H469" s="169" t="s">
        <v>1570</v>
      </c>
      <c r="I469" s="168"/>
      <c r="J469" s="167" t="s">
        <v>1445</v>
      </c>
    </row>
    <row r="470" spans="1:10" ht="102" hidden="1" x14ac:dyDescent="0.25">
      <c r="A470" s="174" t="s">
        <v>1787</v>
      </c>
      <c r="B470" s="174" t="s">
        <v>1388</v>
      </c>
      <c r="C470" s="173" t="s">
        <v>1526</v>
      </c>
      <c r="D470" s="172" t="s">
        <v>1560</v>
      </c>
      <c r="E470" s="69" t="s">
        <v>120</v>
      </c>
      <c r="F470" s="171" t="s">
        <v>1571</v>
      </c>
      <c r="G470" s="170" t="s">
        <v>1572</v>
      </c>
      <c r="H470" s="169" t="s">
        <v>1573</v>
      </c>
      <c r="I470" s="168">
        <v>1</v>
      </c>
      <c r="J470" s="175" t="s">
        <v>1445</v>
      </c>
    </row>
    <row r="471" spans="1:10" ht="102" hidden="1" x14ac:dyDescent="0.25">
      <c r="A471" s="174" t="s">
        <v>1787</v>
      </c>
      <c r="B471" s="174" t="s">
        <v>1388</v>
      </c>
      <c r="C471" s="173" t="s">
        <v>1526</v>
      </c>
      <c r="D471" s="172" t="s">
        <v>1560</v>
      </c>
      <c r="E471" s="69" t="s">
        <v>120</v>
      </c>
      <c r="F471" s="171" t="s">
        <v>1574</v>
      </c>
      <c r="G471" s="170" t="s">
        <v>1575</v>
      </c>
      <c r="H471" s="169" t="s">
        <v>1576</v>
      </c>
      <c r="I471" s="168">
        <v>0</v>
      </c>
      <c r="J471" s="167" t="s">
        <v>690</v>
      </c>
    </row>
    <row r="472" spans="1:10" ht="102" hidden="1" x14ac:dyDescent="0.25">
      <c r="A472" s="174" t="s">
        <v>1787</v>
      </c>
      <c r="B472" s="174" t="s">
        <v>1388</v>
      </c>
      <c r="C472" s="173" t="s">
        <v>1526</v>
      </c>
      <c r="D472" s="172" t="s">
        <v>1560</v>
      </c>
      <c r="E472" s="69" t="s">
        <v>120</v>
      </c>
      <c r="F472" s="171" t="s">
        <v>1577</v>
      </c>
      <c r="G472" s="170" t="s">
        <v>1578</v>
      </c>
      <c r="H472" s="169" t="s">
        <v>1579</v>
      </c>
      <c r="I472" s="168">
        <v>1</v>
      </c>
      <c r="J472" s="175" t="s">
        <v>1445</v>
      </c>
    </row>
    <row r="473" spans="1:10" ht="102" hidden="1" x14ac:dyDescent="0.25">
      <c r="A473" s="174" t="s">
        <v>1787</v>
      </c>
      <c r="B473" s="174" t="s">
        <v>1388</v>
      </c>
      <c r="C473" s="173" t="s">
        <v>1526</v>
      </c>
      <c r="D473" s="172" t="s">
        <v>1560</v>
      </c>
      <c r="E473" s="69" t="s">
        <v>120</v>
      </c>
      <c r="F473" s="171" t="s">
        <v>1580</v>
      </c>
      <c r="G473" s="170" t="s">
        <v>1581</v>
      </c>
      <c r="H473" s="169" t="s">
        <v>1582</v>
      </c>
      <c r="I473" s="168"/>
      <c r="J473" s="167" t="s">
        <v>1583</v>
      </c>
    </row>
    <row r="474" spans="1:10" ht="102" hidden="1" x14ac:dyDescent="0.25">
      <c r="A474" s="174" t="s">
        <v>1787</v>
      </c>
      <c r="B474" s="174" t="s">
        <v>1388</v>
      </c>
      <c r="C474" s="173" t="s">
        <v>1526</v>
      </c>
      <c r="D474" s="172" t="s">
        <v>1560</v>
      </c>
      <c r="E474" s="69" t="s">
        <v>120</v>
      </c>
      <c r="F474" s="171" t="s">
        <v>1584</v>
      </c>
      <c r="G474" s="170" t="s">
        <v>1585</v>
      </c>
      <c r="H474" s="169" t="s">
        <v>1586</v>
      </c>
      <c r="I474" s="168">
        <v>0</v>
      </c>
      <c r="J474" s="175" t="s">
        <v>1587</v>
      </c>
    </row>
    <row r="475" spans="1:10" ht="63.75" hidden="1" x14ac:dyDescent="0.25">
      <c r="A475" s="174" t="s">
        <v>1787</v>
      </c>
      <c r="B475" s="174" t="s">
        <v>1588</v>
      </c>
      <c r="C475" s="173" t="s">
        <v>1589</v>
      </c>
      <c r="D475" s="172" t="s">
        <v>1590</v>
      </c>
      <c r="E475" s="69" t="s">
        <v>120</v>
      </c>
      <c r="F475" s="171" t="s">
        <v>1591</v>
      </c>
      <c r="G475" s="170" t="s">
        <v>1592</v>
      </c>
      <c r="H475" s="169" t="s">
        <v>1593</v>
      </c>
      <c r="I475" s="168">
        <v>1</v>
      </c>
      <c r="J475" s="167" t="s">
        <v>1795</v>
      </c>
    </row>
    <row r="476" spans="1:10" ht="63.75" hidden="1" x14ac:dyDescent="0.25">
      <c r="A476" s="174" t="s">
        <v>1787</v>
      </c>
      <c r="B476" s="174" t="s">
        <v>1588</v>
      </c>
      <c r="C476" s="173" t="s">
        <v>1589</v>
      </c>
      <c r="D476" s="172" t="s">
        <v>1590</v>
      </c>
      <c r="E476" s="69" t="s">
        <v>120</v>
      </c>
      <c r="F476" s="171" t="s">
        <v>1594</v>
      </c>
      <c r="G476" s="170" t="s">
        <v>1595</v>
      </c>
      <c r="H476" s="169" t="s">
        <v>1596</v>
      </c>
      <c r="I476" s="168">
        <v>0</v>
      </c>
      <c r="J476" s="175" t="s">
        <v>1795</v>
      </c>
    </row>
    <row r="477" spans="1:10" ht="76.5" hidden="1" x14ac:dyDescent="0.25">
      <c r="A477" s="174" t="s">
        <v>1787</v>
      </c>
      <c r="B477" s="174" t="s">
        <v>1588</v>
      </c>
      <c r="C477" s="173" t="s">
        <v>1589</v>
      </c>
      <c r="D477" s="172" t="s">
        <v>1597</v>
      </c>
      <c r="E477" s="69" t="s">
        <v>120</v>
      </c>
      <c r="F477" s="171" t="s">
        <v>1598</v>
      </c>
      <c r="G477" s="170" t="s">
        <v>1599</v>
      </c>
      <c r="H477" s="169" t="s">
        <v>187</v>
      </c>
      <c r="I477" s="168"/>
      <c r="J477" s="167" t="s">
        <v>1795</v>
      </c>
    </row>
    <row r="478" spans="1:10" ht="76.5" hidden="1" x14ac:dyDescent="0.25">
      <c r="A478" s="174" t="s">
        <v>1787</v>
      </c>
      <c r="B478" s="174" t="s">
        <v>1588</v>
      </c>
      <c r="C478" s="173" t="s">
        <v>1589</v>
      </c>
      <c r="D478" s="172" t="s">
        <v>1597</v>
      </c>
      <c r="E478" s="69" t="s">
        <v>252</v>
      </c>
      <c r="F478" s="171" t="s">
        <v>1600</v>
      </c>
      <c r="G478" s="170" t="s">
        <v>1601</v>
      </c>
      <c r="H478" s="169" t="s">
        <v>1602</v>
      </c>
      <c r="I478" s="168"/>
      <c r="J478" s="175" t="s">
        <v>1795</v>
      </c>
    </row>
    <row r="479" spans="1:10" ht="76.5" hidden="1" x14ac:dyDescent="0.25">
      <c r="A479" s="174" t="s">
        <v>1787</v>
      </c>
      <c r="B479" s="174" t="s">
        <v>1588</v>
      </c>
      <c r="C479" s="173" t="s">
        <v>1589</v>
      </c>
      <c r="D479" s="172" t="s">
        <v>1597</v>
      </c>
      <c r="E479" s="69" t="s">
        <v>252</v>
      </c>
      <c r="F479" s="171" t="s">
        <v>1603</v>
      </c>
      <c r="G479" s="170" t="s">
        <v>1604</v>
      </c>
      <c r="H479" s="169" t="s">
        <v>1605</v>
      </c>
      <c r="I479" s="168">
        <v>2</v>
      </c>
      <c r="J479" s="167" t="s">
        <v>1795</v>
      </c>
    </row>
    <row r="480" spans="1:10" ht="76.5" hidden="1" x14ac:dyDescent="0.25">
      <c r="A480" s="174" t="s">
        <v>1787</v>
      </c>
      <c r="B480" s="174" t="s">
        <v>1588</v>
      </c>
      <c r="C480" s="173" t="s">
        <v>1589</v>
      </c>
      <c r="D480" s="172" t="s">
        <v>1597</v>
      </c>
      <c r="E480" s="69" t="s">
        <v>252</v>
      </c>
      <c r="F480" s="171" t="s">
        <v>1606</v>
      </c>
      <c r="G480" s="170" t="s">
        <v>1607</v>
      </c>
      <c r="H480" s="169" t="s">
        <v>1608</v>
      </c>
      <c r="I480" s="168">
        <v>0</v>
      </c>
      <c r="J480" s="175" t="s">
        <v>1795</v>
      </c>
    </row>
    <row r="481" spans="1:10" ht="76.5" hidden="1" x14ac:dyDescent="0.25">
      <c r="A481" s="174" t="s">
        <v>1787</v>
      </c>
      <c r="B481" s="174" t="s">
        <v>1588</v>
      </c>
      <c r="C481" s="173" t="s">
        <v>1589</v>
      </c>
      <c r="D481" s="172" t="s">
        <v>1597</v>
      </c>
      <c r="E481" s="69" t="s">
        <v>252</v>
      </c>
      <c r="F481" s="171" t="s">
        <v>1609</v>
      </c>
      <c r="G481" s="170" t="s">
        <v>1610</v>
      </c>
      <c r="H481" s="169" t="s">
        <v>1611</v>
      </c>
      <c r="I481" s="168">
        <v>1</v>
      </c>
      <c r="J481" s="167" t="s">
        <v>1795</v>
      </c>
    </row>
    <row r="482" spans="1:10" ht="76.5" hidden="1" x14ac:dyDescent="0.25">
      <c r="A482" s="174" t="s">
        <v>1787</v>
      </c>
      <c r="B482" s="174" t="s">
        <v>1588</v>
      </c>
      <c r="C482" s="173" t="s">
        <v>1589</v>
      </c>
      <c r="D482" s="172" t="s">
        <v>1597</v>
      </c>
      <c r="E482" s="69" t="s">
        <v>252</v>
      </c>
      <c r="F482" s="171" t="s">
        <v>1612</v>
      </c>
      <c r="G482" s="170" t="s">
        <v>1613</v>
      </c>
      <c r="H482" s="169" t="s">
        <v>1614</v>
      </c>
      <c r="I482" s="168">
        <v>0</v>
      </c>
      <c r="J482" s="175" t="s">
        <v>1795</v>
      </c>
    </row>
    <row r="483" spans="1:10" ht="76.5" hidden="1" x14ac:dyDescent="0.25">
      <c r="A483" s="174" t="s">
        <v>1787</v>
      </c>
      <c r="B483" s="174" t="s">
        <v>1588</v>
      </c>
      <c r="C483" s="173" t="s">
        <v>1589</v>
      </c>
      <c r="D483" s="172" t="s">
        <v>1597</v>
      </c>
      <c r="E483" s="69" t="s">
        <v>252</v>
      </c>
      <c r="F483" s="171" t="s">
        <v>1615</v>
      </c>
      <c r="G483" s="170" t="s">
        <v>1616</v>
      </c>
      <c r="H483" s="169" t="s">
        <v>1617</v>
      </c>
      <c r="I483" s="177">
        <v>1</v>
      </c>
      <c r="J483" s="167" t="s">
        <v>1795</v>
      </c>
    </row>
    <row r="484" spans="1:10" ht="76.5" hidden="1" x14ac:dyDescent="0.25">
      <c r="A484" s="174" t="s">
        <v>1787</v>
      </c>
      <c r="B484" s="174" t="s">
        <v>1588</v>
      </c>
      <c r="C484" s="173" t="s">
        <v>1589</v>
      </c>
      <c r="D484" s="172" t="s">
        <v>1597</v>
      </c>
      <c r="E484" s="69" t="s">
        <v>252</v>
      </c>
      <c r="F484" s="171" t="s">
        <v>1618</v>
      </c>
      <c r="G484" s="170" t="s">
        <v>1619</v>
      </c>
      <c r="H484" s="169" t="s">
        <v>1620</v>
      </c>
      <c r="I484" s="177"/>
      <c r="J484" s="175" t="s">
        <v>1795</v>
      </c>
    </row>
    <row r="485" spans="1:10" ht="76.5" hidden="1" x14ac:dyDescent="0.25">
      <c r="A485" s="174" t="s">
        <v>1787</v>
      </c>
      <c r="B485" s="174" t="s">
        <v>1588</v>
      </c>
      <c r="C485" s="173" t="s">
        <v>1589</v>
      </c>
      <c r="D485" s="172" t="s">
        <v>1597</v>
      </c>
      <c r="E485" s="69" t="s">
        <v>252</v>
      </c>
      <c r="F485" s="171" t="s">
        <v>1621</v>
      </c>
      <c r="G485" s="170" t="s">
        <v>1622</v>
      </c>
      <c r="H485" s="169" t="s">
        <v>1623</v>
      </c>
      <c r="I485" s="168"/>
      <c r="J485" s="167" t="s">
        <v>1795</v>
      </c>
    </row>
    <row r="486" spans="1:10" ht="76.5" hidden="1" x14ac:dyDescent="0.25">
      <c r="A486" s="174" t="s">
        <v>1787</v>
      </c>
      <c r="B486" s="174" t="s">
        <v>1588</v>
      </c>
      <c r="C486" s="173" t="s">
        <v>1589</v>
      </c>
      <c r="D486" s="172" t="s">
        <v>1597</v>
      </c>
      <c r="E486" s="69" t="s">
        <v>252</v>
      </c>
      <c r="F486" s="171" t="s">
        <v>1624</v>
      </c>
      <c r="G486" s="170" t="s">
        <v>1625</v>
      </c>
      <c r="H486" s="169" t="s">
        <v>1626</v>
      </c>
      <c r="I486" s="168">
        <v>5</v>
      </c>
      <c r="J486" s="175" t="s">
        <v>1795</v>
      </c>
    </row>
    <row r="487" spans="1:10" ht="76.5" hidden="1" x14ac:dyDescent="0.25">
      <c r="A487" s="174" t="s">
        <v>1787</v>
      </c>
      <c r="B487" s="174" t="s">
        <v>1588</v>
      </c>
      <c r="C487" s="173" t="s">
        <v>1589</v>
      </c>
      <c r="D487" s="172" t="s">
        <v>1597</v>
      </c>
      <c r="E487" s="69" t="s">
        <v>252</v>
      </c>
      <c r="F487" s="171" t="s">
        <v>1627</v>
      </c>
      <c r="G487" s="170" t="s">
        <v>1628</v>
      </c>
      <c r="H487" s="169" t="s">
        <v>1629</v>
      </c>
      <c r="I487" s="169"/>
      <c r="J487" s="167" t="s">
        <v>1794</v>
      </c>
    </row>
    <row r="488" spans="1:10" ht="76.5" hidden="1" x14ac:dyDescent="0.25">
      <c r="A488" s="174" t="s">
        <v>1787</v>
      </c>
      <c r="B488" s="174" t="s">
        <v>1588</v>
      </c>
      <c r="C488" s="173" t="s">
        <v>1589</v>
      </c>
      <c r="D488" s="172" t="s">
        <v>1597</v>
      </c>
      <c r="E488" s="69" t="s">
        <v>252</v>
      </c>
      <c r="F488" s="171" t="s">
        <v>1630</v>
      </c>
      <c r="G488" s="170" t="s">
        <v>1631</v>
      </c>
      <c r="H488" s="169" t="s">
        <v>1632</v>
      </c>
      <c r="I488" s="169"/>
      <c r="J488" s="175" t="s">
        <v>1794</v>
      </c>
    </row>
    <row r="489" spans="1:10" ht="76.5" hidden="1" x14ac:dyDescent="0.25">
      <c r="A489" s="174" t="s">
        <v>1787</v>
      </c>
      <c r="B489" s="174" t="s">
        <v>1588</v>
      </c>
      <c r="C489" s="173" t="s">
        <v>1589</v>
      </c>
      <c r="D489" s="172" t="s">
        <v>1597</v>
      </c>
      <c r="E489" s="69" t="s">
        <v>252</v>
      </c>
      <c r="F489" s="171" t="s">
        <v>1633</v>
      </c>
      <c r="G489" s="170" t="s">
        <v>1634</v>
      </c>
      <c r="H489" s="169" t="s">
        <v>1635</v>
      </c>
      <c r="I489" s="168"/>
      <c r="J489" s="167" t="s">
        <v>1794</v>
      </c>
    </row>
    <row r="490" spans="1:10" ht="63.75" hidden="1" x14ac:dyDescent="0.25">
      <c r="A490" s="174" t="s">
        <v>1787</v>
      </c>
      <c r="B490" s="174" t="s">
        <v>1588</v>
      </c>
      <c r="C490" s="173" t="s">
        <v>1636</v>
      </c>
      <c r="D490" s="172" t="s">
        <v>1637</v>
      </c>
      <c r="E490" s="69" t="s">
        <v>139</v>
      </c>
      <c r="F490" s="171" t="s">
        <v>1638</v>
      </c>
      <c r="G490" s="170" t="s">
        <v>1639</v>
      </c>
      <c r="H490" s="169" t="s">
        <v>1640</v>
      </c>
      <c r="I490" s="168">
        <v>1</v>
      </c>
      <c r="J490" s="175" t="s">
        <v>1793</v>
      </c>
    </row>
    <row r="491" spans="1:10" ht="63.75" hidden="1" x14ac:dyDescent="0.25">
      <c r="A491" s="174" t="s">
        <v>1787</v>
      </c>
      <c r="B491" s="174" t="s">
        <v>1588</v>
      </c>
      <c r="C491" s="173" t="s">
        <v>1636</v>
      </c>
      <c r="D491" s="172" t="s">
        <v>1637</v>
      </c>
      <c r="E491" s="69" t="s">
        <v>139</v>
      </c>
      <c r="F491" s="171" t="s">
        <v>1641</v>
      </c>
      <c r="G491" s="170" t="s">
        <v>1642</v>
      </c>
      <c r="H491" s="169" t="s">
        <v>1643</v>
      </c>
      <c r="I491" s="168"/>
      <c r="J491" s="167" t="s">
        <v>1793</v>
      </c>
    </row>
    <row r="492" spans="1:10" ht="63.75" hidden="1" x14ac:dyDescent="0.25">
      <c r="A492" s="174" t="s">
        <v>1787</v>
      </c>
      <c r="B492" s="174" t="s">
        <v>1588</v>
      </c>
      <c r="C492" s="173" t="s">
        <v>1636</v>
      </c>
      <c r="D492" s="172" t="s">
        <v>1637</v>
      </c>
      <c r="E492" s="69" t="s">
        <v>139</v>
      </c>
      <c r="F492" s="171" t="s">
        <v>1644</v>
      </c>
      <c r="G492" s="170" t="s">
        <v>1645</v>
      </c>
      <c r="H492" s="169" t="s">
        <v>1643</v>
      </c>
      <c r="I492" s="168"/>
      <c r="J492" s="175" t="s">
        <v>1793</v>
      </c>
    </row>
    <row r="493" spans="1:10" ht="63.75" hidden="1" x14ac:dyDescent="0.25">
      <c r="A493" s="174" t="s">
        <v>1787</v>
      </c>
      <c r="B493" s="174" t="s">
        <v>1588</v>
      </c>
      <c r="C493" s="173" t="s">
        <v>1636</v>
      </c>
      <c r="D493" s="172" t="s">
        <v>1637</v>
      </c>
      <c r="E493" s="69" t="s">
        <v>120</v>
      </c>
      <c r="F493" s="171" t="s">
        <v>1646</v>
      </c>
      <c r="G493" s="170" t="s">
        <v>1647</v>
      </c>
      <c r="H493" s="169" t="s">
        <v>1643</v>
      </c>
      <c r="I493" s="168"/>
      <c r="J493" s="167" t="s">
        <v>1793</v>
      </c>
    </row>
    <row r="494" spans="1:10" ht="63.75" hidden="1" x14ac:dyDescent="0.25">
      <c r="A494" s="174" t="s">
        <v>1787</v>
      </c>
      <c r="B494" s="174" t="s">
        <v>1588</v>
      </c>
      <c r="C494" s="173" t="s">
        <v>1636</v>
      </c>
      <c r="D494" s="172" t="s">
        <v>1637</v>
      </c>
      <c r="E494" s="69" t="s">
        <v>139</v>
      </c>
      <c r="F494" s="171" t="s">
        <v>1648</v>
      </c>
      <c r="G494" s="170" t="s">
        <v>1649</v>
      </c>
      <c r="H494" s="169" t="s">
        <v>1650</v>
      </c>
      <c r="I494" s="168"/>
      <c r="J494" s="175" t="s">
        <v>1793</v>
      </c>
    </row>
    <row r="495" spans="1:10" ht="63.75" hidden="1" x14ac:dyDescent="0.25">
      <c r="A495" s="174" t="s">
        <v>1787</v>
      </c>
      <c r="B495" s="174" t="s">
        <v>1588</v>
      </c>
      <c r="C495" s="173" t="s">
        <v>1636</v>
      </c>
      <c r="D495" s="172" t="s">
        <v>1637</v>
      </c>
      <c r="E495" s="69" t="s">
        <v>139</v>
      </c>
      <c r="F495" s="171" t="s">
        <v>1651</v>
      </c>
      <c r="G495" s="170" t="s">
        <v>1652</v>
      </c>
      <c r="H495" s="169" t="s">
        <v>1653</v>
      </c>
      <c r="I495" s="178">
        <v>0</v>
      </c>
      <c r="J495" s="167" t="s">
        <v>1786</v>
      </c>
    </row>
    <row r="496" spans="1:10" ht="63.75" hidden="1" x14ac:dyDescent="0.25">
      <c r="A496" s="174" t="s">
        <v>1787</v>
      </c>
      <c r="B496" s="174" t="s">
        <v>1588</v>
      </c>
      <c r="C496" s="173" t="s">
        <v>1636</v>
      </c>
      <c r="D496" s="172" t="s">
        <v>1637</v>
      </c>
      <c r="E496" s="69" t="s">
        <v>139</v>
      </c>
      <c r="F496" s="171" t="s">
        <v>1654</v>
      </c>
      <c r="G496" s="170" t="s">
        <v>1792</v>
      </c>
      <c r="H496" s="169" t="s">
        <v>1655</v>
      </c>
      <c r="I496" s="178">
        <v>0</v>
      </c>
      <c r="J496" s="167" t="s">
        <v>1786</v>
      </c>
    </row>
    <row r="497" spans="1:10" ht="63.75" hidden="1" x14ac:dyDescent="0.25">
      <c r="A497" s="174" t="s">
        <v>1787</v>
      </c>
      <c r="B497" s="174" t="s">
        <v>1588</v>
      </c>
      <c r="C497" s="173" t="s">
        <v>1636</v>
      </c>
      <c r="D497" s="172" t="s">
        <v>1656</v>
      </c>
      <c r="E497" s="69" t="s">
        <v>122</v>
      </c>
      <c r="F497" s="171" t="s">
        <v>1657</v>
      </c>
      <c r="G497" s="170" t="s">
        <v>1658</v>
      </c>
      <c r="H497" s="169" t="s">
        <v>1659</v>
      </c>
      <c r="I497" s="168"/>
      <c r="J497" s="167" t="s">
        <v>1791</v>
      </c>
    </row>
    <row r="498" spans="1:10" ht="63.75" hidden="1" x14ac:dyDescent="0.25">
      <c r="A498" s="174" t="s">
        <v>1787</v>
      </c>
      <c r="B498" s="174" t="s">
        <v>1588</v>
      </c>
      <c r="C498" s="173" t="s">
        <v>1636</v>
      </c>
      <c r="D498" s="172" t="s">
        <v>1656</v>
      </c>
      <c r="E498" s="69" t="s">
        <v>252</v>
      </c>
      <c r="F498" s="171" t="s">
        <v>1660</v>
      </c>
      <c r="G498" s="170" t="s">
        <v>1661</v>
      </c>
      <c r="H498" s="169" t="s">
        <v>1662</v>
      </c>
      <c r="I498" s="168">
        <v>0</v>
      </c>
      <c r="J498" s="175" t="s">
        <v>1791</v>
      </c>
    </row>
    <row r="499" spans="1:10" ht="76.5" hidden="1" x14ac:dyDescent="0.25">
      <c r="A499" s="174" t="s">
        <v>1787</v>
      </c>
      <c r="B499" s="174" t="s">
        <v>1588</v>
      </c>
      <c r="C499" s="173" t="s">
        <v>1636</v>
      </c>
      <c r="D499" s="172" t="s">
        <v>1656</v>
      </c>
      <c r="E499" s="69" t="s">
        <v>252</v>
      </c>
      <c r="F499" s="171" t="s">
        <v>1663</v>
      </c>
      <c r="G499" s="170" t="s">
        <v>1664</v>
      </c>
      <c r="H499" s="169" t="s">
        <v>321</v>
      </c>
      <c r="I499" s="168"/>
      <c r="J499" s="167" t="s">
        <v>1790</v>
      </c>
    </row>
    <row r="500" spans="1:10" ht="76.5" hidden="1" x14ac:dyDescent="0.25">
      <c r="A500" s="174" t="s">
        <v>1787</v>
      </c>
      <c r="B500" s="174" t="s">
        <v>1588</v>
      </c>
      <c r="C500" s="173" t="s">
        <v>1636</v>
      </c>
      <c r="D500" s="172" t="s">
        <v>1656</v>
      </c>
      <c r="E500" s="69" t="s">
        <v>120</v>
      </c>
      <c r="F500" s="171" t="s">
        <v>1665</v>
      </c>
      <c r="G500" s="170" t="s">
        <v>1666</v>
      </c>
      <c r="H500" s="169" t="s">
        <v>1667</v>
      </c>
      <c r="I500" s="168"/>
      <c r="J500" s="175" t="s">
        <v>1790</v>
      </c>
    </row>
    <row r="501" spans="1:10" ht="76.5" hidden="1" x14ac:dyDescent="0.25">
      <c r="A501" s="174" t="s">
        <v>1787</v>
      </c>
      <c r="B501" s="174" t="s">
        <v>1588</v>
      </c>
      <c r="C501" s="173" t="s">
        <v>1636</v>
      </c>
      <c r="D501" s="172" t="s">
        <v>1656</v>
      </c>
      <c r="E501" s="69" t="s">
        <v>120</v>
      </c>
      <c r="F501" s="171" t="s">
        <v>1668</v>
      </c>
      <c r="G501" s="170" t="s">
        <v>1669</v>
      </c>
      <c r="H501" s="169" t="s">
        <v>1670</v>
      </c>
      <c r="I501" s="168">
        <v>0</v>
      </c>
      <c r="J501" s="167" t="s">
        <v>1789</v>
      </c>
    </row>
    <row r="502" spans="1:10" ht="76.5" hidden="1" x14ac:dyDescent="0.25">
      <c r="A502" s="174" t="s">
        <v>1787</v>
      </c>
      <c r="B502" s="174" t="s">
        <v>1588</v>
      </c>
      <c r="C502" s="173" t="s">
        <v>1636</v>
      </c>
      <c r="D502" s="172" t="s">
        <v>1671</v>
      </c>
      <c r="E502" s="69" t="s">
        <v>252</v>
      </c>
      <c r="F502" s="171" t="s">
        <v>1672</v>
      </c>
      <c r="G502" s="170" t="s">
        <v>1673</v>
      </c>
      <c r="H502" s="169" t="s">
        <v>1674</v>
      </c>
      <c r="I502" s="168">
        <v>0</v>
      </c>
      <c r="J502" s="175" t="s">
        <v>1788</v>
      </c>
    </row>
    <row r="503" spans="1:10" ht="76.5" hidden="1" x14ac:dyDescent="0.25">
      <c r="A503" s="174" t="s">
        <v>1787</v>
      </c>
      <c r="B503" s="174" t="s">
        <v>1588</v>
      </c>
      <c r="C503" s="173" t="s">
        <v>1636</v>
      </c>
      <c r="D503" s="172" t="s">
        <v>1671</v>
      </c>
      <c r="E503" s="69" t="s">
        <v>252</v>
      </c>
      <c r="F503" s="171" t="s">
        <v>1675</v>
      </c>
      <c r="G503" s="170" t="s">
        <v>1676</v>
      </c>
      <c r="H503" s="169" t="s">
        <v>580</v>
      </c>
      <c r="I503" s="168"/>
      <c r="J503" s="167" t="s">
        <v>1788</v>
      </c>
    </row>
    <row r="504" spans="1:10" ht="76.5" hidden="1" x14ac:dyDescent="0.25">
      <c r="A504" s="174" t="s">
        <v>1787</v>
      </c>
      <c r="B504" s="174" t="s">
        <v>1588</v>
      </c>
      <c r="C504" s="173" t="s">
        <v>1636</v>
      </c>
      <c r="D504" s="172" t="s">
        <v>1671</v>
      </c>
      <c r="E504" s="72" t="s">
        <v>252</v>
      </c>
      <c r="F504" s="171" t="s">
        <v>1677</v>
      </c>
      <c r="G504" s="170" t="s">
        <v>1678</v>
      </c>
      <c r="H504" s="169" t="s">
        <v>1679</v>
      </c>
      <c r="I504" s="168">
        <v>0</v>
      </c>
      <c r="J504" s="175" t="s">
        <v>1788</v>
      </c>
    </row>
    <row r="505" spans="1:10" ht="76.5" hidden="1" x14ac:dyDescent="0.25">
      <c r="A505" s="174" t="s">
        <v>1787</v>
      </c>
      <c r="B505" s="174" t="s">
        <v>1588</v>
      </c>
      <c r="C505" s="173" t="s">
        <v>1636</v>
      </c>
      <c r="D505" s="172" t="s">
        <v>1680</v>
      </c>
      <c r="E505" s="69" t="s">
        <v>252</v>
      </c>
      <c r="F505" s="171" t="s">
        <v>1681</v>
      </c>
      <c r="G505" s="170" t="s">
        <v>1682</v>
      </c>
      <c r="H505" s="169" t="s">
        <v>1683</v>
      </c>
      <c r="I505" s="168">
        <v>0</v>
      </c>
      <c r="J505" s="167" t="s">
        <v>1788</v>
      </c>
    </row>
    <row r="506" spans="1:10" ht="76.5" hidden="1" x14ac:dyDescent="0.25">
      <c r="A506" s="174" t="s">
        <v>1787</v>
      </c>
      <c r="B506" s="174" t="s">
        <v>1588</v>
      </c>
      <c r="C506" s="173" t="s">
        <v>1636</v>
      </c>
      <c r="D506" s="172" t="s">
        <v>1680</v>
      </c>
      <c r="E506" s="69" t="s">
        <v>252</v>
      </c>
      <c r="F506" s="171" t="s">
        <v>1684</v>
      </c>
      <c r="G506" s="170" t="s">
        <v>1685</v>
      </c>
      <c r="H506" s="169" t="s">
        <v>1686</v>
      </c>
      <c r="I506" s="168">
        <v>3</v>
      </c>
      <c r="J506" s="175" t="s">
        <v>1788</v>
      </c>
    </row>
    <row r="507" spans="1:10" ht="76.5" hidden="1" x14ac:dyDescent="0.25">
      <c r="A507" s="174" t="s">
        <v>1787</v>
      </c>
      <c r="B507" s="174" t="s">
        <v>1588</v>
      </c>
      <c r="C507" s="173" t="s">
        <v>1636</v>
      </c>
      <c r="D507" s="172" t="s">
        <v>1680</v>
      </c>
      <c r="E507" s="69" t="s">
        <v>122</v>
      </c>
      <c r="F507" s="171" t="s">
        <v>1687</v>
      </c>
      <c r="G507" s="170" t="s">
        <v>1688</v>
      </c>
      <c r="H507" s="169" t="s">
        <v>1689</v>
      </c>
      <c r="I507" s="168"/>
      <c r="J507" s="167" t="s">
        <v>1788</v>
      </c>
    </row>
    <row r="508" spans="1:10" ht="76.5" hidden="1" x14ac:dyDescent="0.25">
      <c r="A508" s="174" t="s">
        <v>1787</v>
      </c>
      <c r="B508" s="174" t="s">
        <v>1588</v>
      </c>
      <c r="C508" s="173" t="s">
        <v>1636</v>
      </c>
      <c r="D508" s="172" t="s">
        <v>1680</v>
      </c>
      <c r="E508" s="69" t="s">
        <v>252</v>
      </c>
      <c r="F508" s="171" t="s">
        <v>1690</v>
      </c>
      <c r="G508" s="170" t="s">
        <v>1691</v>
      </c>
      <c r="H508" s="169" t="s">
        <v>1692</v>
      </c>
      <c r="I508" s="168"/>
      <c r="J508" s="175" t="s">
        <v>1788</v>
      </c>
    </row>
    <row r="509" spans="1:10" ht="76.5" hidden="1" x14ac:dyDescent="0.25">
      <c r="A509" s="174" t="s">
        <v>1787</v>
      </c>
      <c r="B509" s="174" t="s">
        <v>1588</v>
      </c>
      <c r="C509" s="173" t="s">
        <v>1636</v>
      </c>
      <c r="D509" s="172" t="s">
        <v>1680</v>
      </c>
      <c r="E509" s="69" t="s">
        <v>252</v>
      </c>
      <c r="F509" s="171" t="s">
        <v>1693</v>
      </c>
      <c r="G509" s="170" t="s">
        <v>1694</v>
      </c>
      <c r="H509" s="169" t="s">
        <v>1695</v>
      </c>
      <c r="I509" s="168"/>
      <c r="J509" s="167" t="s">
        <v>1788</v>
      </c>
    </row>
    <row r="510" spans="1:10" ht="76.5" hidden="1" x14ac:dyDescent="0.25">
      <c r="A510" s="174" t="s">
        <v>1787</v>
      </c>
      <c r="B510" s="174" t="s">
        <v>1588</v>
      </c>
      <c r="C510" s="173" t="s">
        <v>1636</v>
      </c>
      <c r="D510" s="172" t="s">
        <v>1680</v>
      </c>
      <c r="E510" s="69" t="s">
        <v>252</v>
      </c>
      <c r="F510" s="171" t="s">
        <v>1696</v>
      </c>
      <c r="G510" s="170" t="s">
        <v>1697</v>
      </c>
      <c r="H510" s="169" t="s">
        <v>1695</v>
      </c>
      <c r="I510" s="168"/>
      <c r="J510" s="175" t="s">
        <v>1788</v>
      </c>
    </row>
    <row r="511" spans="1:10" ht="89.25" hidden="1" x14ac:dyDescent="0.25">
      <c r="A511" s="174" t="s">
        <v>1787</v>
      </c>
      <c r="B511" s="174" t="s">
        <v>1588</v>
      </c>
      <c r="C511" s="173" t="s">
        <v>1636</v>
      </c>
      <c r="D511" s="172" t="s">
        <v>1680</v>
      </c>
      <c r="E511" s="69" t="s">
        <v>252</v>
      </c>
      <c r="F511" s="171" t="s">
        <v>1698</v>
      </c>
      <c r="G511" s="170" t="s">
        <v>1699</v>
      </c>
      <c r="H511" s="169" t="s">
        <v>1700</v>
      </c>
      <c r="I511" s="168">
        <v>130</v>
      </c>
      <c r="J511" s="167" t="s">
        <v>1788</v>
      </c>
    </row>
    <row r="512" spans="1:10" ht="76.5" hidden="1" x14ac:dyDescent="0.25">
      <c r="A512" s="174" t="s">
        <v>1787</v>
      </c>
      <c r="B512" s="174" t="s">
        <v>1588</v>
      </c>
      <c r="C512" s="173" t="s">
        <v>1636</v>
      </c>
      <c r="D512" s="172" t="s">
        <v>1680</v>
      </c>
      <c r="E512" s="69" t="s">
        <v>252</v>
      </c>
      <c r="F512" s="171" t="s">
        <v>1701</v>
      </c>
      <c r="G512" s="170" t="s">
        <v>1702</v>
      </c>
      <c r="H512" s="169" t="s">
        <v>1703</v>
      </c>
      <c r="I512" s="176">
        <v>1</v>
      </c>
      <c r="J512" s="175" t="s">
        <v>1788</v>
      </c>
    </row>
    <row r="513" spans="1:10" ht="76.5" hidden="1" x14ac:dyDescent="0.25">
      <c r="A513" s="174" t="s">
        <v>1787</v>
      </c>
      <c r="B513" s="174" t="s">
        <v>1588</v>
      </c>
      <c r="C513" s="173" t="s">
        <v>1636</v>
      </c>
      <c r="D513" s="172" t="s">
        <v>1680</v>
      </c>
      <c r="E513" s="69" t="s">
        <v>252</v>
      </c>
      <c r="F513" s="171" t="s">
        <v>1704</v>
      </c>
      <c r="G513" s="170" t="s">
        <v>1705</v>
      </c>
      <c r="H513" s="169" t="s">
        <v>1706</v>
      </c>
      <c r="I513" s="177">
        <v>0.3</v>
      </c>
      <c r="J513" s="167" t="s">
        <v>1788</v>
      </c>
    </row>
    <row r="514" spans="1:10" ht="76.5" hidden="1" x14ac:dyDescent="0.25">
      <c r="A514" s="174" t="s">
        <v>1787</v>
      </c>
      <c r="B514" s="174" t="s">
        <v>1588</v>
      </c>
      <c r="C514" s="173" t="s">
        <v>1636</v>
      </c>
      <c r="D514" s="172" t="s">
        <v>1680</v>
      </c>
      <c r="E514" s="69" t="s">
        <v>252</v>
      </c>
      <c r="F514" s="171" t="s">
        <v>1707</v>
      </c>
      <c r="G514" s="170" t="s">
        <v>1708</v>
      </c>
      <c r="H514" s="169" t="s">
        <v>1709</v>
      </c>
      <c r="I514" s="177"/>
      <c r="J514" s="175" t="s">
        <v>1788</v>
      </c>
    </row>
    <row r="515" spans="1:10" ht="76.5" hidden="1" x14ac:dyDescent="0.25">
      <c r="A515" s="174" t="s">
        <v>1787</v>
      </c>
      <c r="B515" s="174" t="s">
        <v>1588</v>
      </c>
      <c r="C515" s="173" t="s">
        <v>1636</v>
      </c>
      <c r="D515" s="172" t="s">
        <v>1680</v>
      </c>
      <c r="E515" s="69" t="s">
        <v>252</v>
      </c>
      <c r="F515" s="171" t="s">
        <v>1710</v>
      </c>
      <c r="G515" s="170" t="s">
        <v>1711</v>
      </c>
      <c r="H515" s="169" t="s">
        <v>1712</v>
      </c>
      <c r="I515" s="177"/>
      <c r="J515" s="167" t="s">
        <v>1788</v>
      </c>
    </row>
    <row r="516" spans="1:10" ht="114.75" hidden="1" x14ac:dyDescent="0.25">
      <c r="A516" s="174" t="s">
        <v>1787</v>
      </c>
      <c r="B516" s="174" t="s">
        <v>1588</v>
      </c>
      <c r="C516" s="173" t="s">
        <v>1636</v>
      </c>
      <c r="D516" s="172" t="s">
        <v>1680</v>
      </c>
      <c r="E516" s="69" t="s">
        <v>252</v>
      </c>
      <c r="F516" s="171" t="s">
        <v>1713</v>
      </c>
      <c r="G516" s="170" t="s">
        <v>1714</v>
      </c>
      <c r="H516" s="169" t="s">
        <v>1715</v>
      </c>
      <c r="I516" s="176">
        <v>1</v>
      </c>
      <c r="J516" s="175" t="s">
        <v>1788</v>
      </c>
    </row>
    <row r="517" spans="1:10" ht="76.5" hidden="1" x14ac:dyDescent="0.25">
      <c r="A517" s="174" t="s">
        <v>1787</v>
      </c>
      <c r="B517" s="174" t="s">
        <v>1588</v>
      </c>
      <c r="C517" s="173" t="s">
        <v>1636</v>
      </c>
      <c r="D517" s="172" t="s">
        <v>1680</v>
      </c>
      <c r="E517" s="69" t="s">
        <v>252</v>
      </c>
      <c r="F517" s="171" t="s">
        <v>1716</v>
      </c>
      <c r="G517" s="170" t="s">
        <v>1717</v>
      </c>
      <c r="H517" s="169" t="s">
        <v>187</v>
      </c>
      <c r="I517" s="168">
        <v>1</v>
      </c>
      <c r="J517" s="167" t="s">
        <v>1788</v>
      </c>
    </row>
    <row r="518" spans="1:10" ht="76.5" hidden="1" x14ac:dyDescent="0.25">
      <c r="A518" s="174" t="s">
        <v>1787</v>
      </c>
      <c r="B518" s="174" t="s">
        <v>1588</v>
      </c>
      <c r="C518" s="173" t="s">
        <v>1636</v>
      </c>
      <c r="D518" s="172" t="s">
        <v>1680</v>
      </c>
      <c r="E518" s="69" t="s">
        <v>252</v>
      </c>
      <c r="F518" s="171" t="s">
        <v>1718</v>
      </c>
      <c r="G518" s="170" t="s">
        <v>1719</v>
      </c>
      <c r="H518" s="169" t="s">
        <v>1720</v>
      </c>
      <c r="I518" s="168"/>
      <c r="J518" s="175" t="s">
        <v>1788</v>
      </c>
    </row>
    <row r="519" spans="1:10" ht="76.5" hidden="1" x14ac:dyDescent="0.25">
      <c r="A519" s="174" t="s">
        <v>1787</v>
      </c>
      <c r="B519" s="174" t="s">
        <v>1588</v>
      </c>
      <c r="C519" s="173" t="s">
        <v>1636</v>
      </c>
      <c r="D519" s="172" t="s">
        <v>1680</v>
      </c>
      <c r="E519" s="69" t="s">
        <v>252</v>
      </c>
      <c r="F519" s="171" t="s">
        <v>1721</v>
      </c>
      <c r="G519" s="170" t="s">
        <v>1722</v>
      </c>
      <c r="H519" s="169" t="s">
        <v>1723</v>
      </c>
      <c r="I519" s="176"/>
      <c r="J519" s="167" t="s">
        <v>1788</v>
      </c>
    </row>
    <row r="520" spans="1:10" ht="76.5" hidden="1" x14ac:dyDescent="0.25">
      <c r="A520" s="174" t="s">
        <v>1787</v>
      </c>
      <c r="B520" s="174" t="s">
        <v>1588</v>
      </c>
      <c r="C520" s="173" t="s">
        <v>1636</v>
      </c>
      <c r="D520" s="172" t="s">
        <v>1680</v>
      </c>
      <c r="E520" s="69" t="s">
        <v>252</v>
      </c>
      <c r="F520" s="171" t="s">
        <v>1724</v>
      </c>
      <c r="G520" s="170" t="s">
        <v>1725</v>
      </c>
      <c r="H520" s="169" t="s">
        <v>1529</v>
      </c>
      <c r="I520" s="168">
        <v>1</v>
      </c>
      <c r="J520" s="175" t="s">
        <v>1788</v>
      </c>
    </row>
    <row r="521" spans="1:10" ht="102" hidden="1" x14ac:dyDescent="0.25">
      <c r="A521" s="174" t="s">
        <v>1787</v>
      </c>
      <c r="B521" s="174" t="s">
        <v>1588</v>
      </c>
      <c r="C521" s="173" t="s">
        <v>1636</v>
      </c>
      <c r="D521" s="172" t="s">
        <v>1680</v>
      </c>
      <c r="E521" s="69" t="s">
        <v>252</v>
      </c>
      <c r="F521" s="171" t="s">
        <v>1726</v>
      </c>
      <c r="G521" s="170" t="s">
        <v>1727</v>
      </c>
      <c r="H521" s="169" t="s">
        <v>1728</v>
      </c>
      <c r="I521" s="168">
        <v>0</v>
      </c>
      <c r="J521" s="167" t="s">
        <v>1788</v>
      </c>
    </row>
    <row r="522" spans="1:10" ht="76.5" hidden="1" x14ac:dyDescent="0.25">
      <c r="A522" s="174" t="s">
        <v>1787</v>
      </c>
      <c r="B522" s="174" t="s">
        <v>1588</v>
      </c>
      <c r="C522" s="173" t="s">
        <v>1636</v>
      </c>
      <c r="D522" s="172" t="s">
        <v>1680</v>
      </c>
      <c r="E522" s="69" t="s">
        <v>252</v>
      </c>
      <c r="F522" s="171" t="s">
        <v>1729</v>
      </c>
      <c r="G522" s="170" t="s">
        <v>1730</v>
      </c>
      <c r="H522" s="169" t="s">
        <v>1731</v>
      </c>
      <c r="I522" s="168">
        <v>0</v>
      </c>
      <c r="J522" s="175" t="s">
        <v>1788</v>
      </c>
    </row>
    <row r="523" spans="1:10" ht="76.5" hidden="1" x14ac:dyDescent="0.25">
      <c r="A523" s="174" t="s">
        <v>1787</v>
      </c>
      <c r="B523" s="174" t="s">
        <v>1588</v>
      </c>
      <c r="C523" s="173" t="s">
        <v>1636</v>
      </c>
      <c r="D523" s="172" t="s">
        <v>1680</v>
      </c>
      <c r="E523" s="69" t="s">
        <v>252</v>
      </c>
      <c r="F523" s="171" t="s">
        <v>1732</v>
      </c>
      <c r="G523" s="170" t="s">
        <v>1733</v>
      </c>
      <c r="H523" s="169" t="s">
        <v>580</v>
      </c>
      <c r="I523" s="168">
        <v>5</v>
      </c>
      <c r="J523" s="167" t="s">
        <v>1788</v>
      </c>
    </row>
    <row r="524" spans="1:10" ht="76.5" hidden="1" x14ac:dyDescent="0.25">
      <c r="A524" s="174" t="s">
        <v>1787</v>
      </c>
      <c r="B524" s="174" t="s">
        <v>1588</v>
      </c>
      <c r="C524" s="173" t="s">
        <v>1636</v>
      </c>
      <c r="D524" s="172" t="s">
        <v>1680</v>
      </c>
      <c r="E524" s="69" t="s">
        <v>252</v>
      </c>
      <c r="F524" s="171" t="s">
        <v>1734</v>
      </c>
      <c r="G524" s="170" t="s">
        <v>1735</v>
      </c>
      <c r="H524" s="169" t="s">
        <v>1401</v>
      </c>
      <c r="I524" s="168"/>
      <c r="J524" s="175" t="s">
        <v>1788</v>
      </c>
    </row>
    <row r="525" spans="1:10" ht="76.5" hidden="1" x14ac:dyDescent="0.25">
      <c r="A525" s="174" t="s">
        <v>1787</v>
      </c>
      <c r="B525" s="174" t="s">
        <v>1588</v>
      </c>
      <c r="C525" s="173" t="s">
        <v>1636</v>
      </c>
      <c r="D525" s="172" t="s">
        <v>1680</v>
      </c>
      <c r="E525" s="69" t="s">
        <v>252</v>
      </c>
      <c r="F525" s="171" t="s">
        <v>1736</v>
      </c>
      <c r="G525" s="170" t="s">
        <v>1737</v>
      </c>
      <c r="H525" s="169" t="s">
        <v>1738</v>
      </c>
      <c r="I525" s="168"/>
      <c r="J525" s="167" t="s">
        <v>1788</v>
      </c>
    </row>
    <row r="526" spans="1:10" ht="76.5" hidden="1" x14ac:dyDescent="0.25">
      <c r="A526" s="174" t="s">
        <v>1787</v>
      </c>
      <c r="B526" s="174" t="s">
        <v>1588</v>
      </c>
      <c r="C526" s="173" t="s">
        <v>1636</v>
      </c>
      <c r="D526" s="172" t="s">
        <v>1680</v>
      </c>
      <c r="E526" s="69" t="s">
        <v>252</v>
      </c>
      <c r="F526" s="171" t="s">
        <v>1739</v>
      </c>
      <c r="G526" s="170" t="s">
        <v>1740</v>
      </c>
      <c r="H526" s="169" t="s">
        <v>1679</v>
      </c>
      <c r="I526" s="168"/>
      <c r="J526" s="175" t="s">
        <v>1788</v>
      </c>
    </row>
    <row r="527" spans="1:10" ht="76.5" hidden="1" x14ac:dyDescent="0.25">
      <c r="A527" s="174" t="s">
        <v>1787</v>
      </c>
      <c r="B527" s="174" t="s">
        <v>1588</v>
      </c>
      <c r="C527" s="173" t="s">
        <v>1636</v>
      </c>
      <c r="D527" s="172" t="s">
        <v>1680</v>
      </c>
      <c r="E527" s="69" t="s">
        <v>252</v>
      </c>
      <c r="F527" s="171" t="s">
        <v>1741</v>
      </c>
      <c r="G527" s="170" t="s">
        <v>1742</v>
      </c>
      <c r="H527" s="169" t="s">
        <v>1679</v>
      </c>
      <c r="I527" s="168"/>
      <c r="J527" s="167" t="s">
        <v>1788</v>
      </c>
    </row>
    <row r="528" spans="1:10" ht="77.25" hidden="1" thickBot="1" x14ac:dyDescent="0.3">
      <c r="A528" s="174" t="s">
        <v>1787</v>
      </c>
      <c r="B528" s="174" t="s">
        <v>1588</v>
      </c>
      <c r="C528" s="173" t="s">
        <v>1636</v>
      </c>
      <c r="D528" s="172" t="s">
        <v>1680</v>
      </c>
      <c r="E528" s="73" t="s">
        <v>120</v>
      </c>
      <c r="F528" s="171" t="s">
        <v>1743</v>
      </c>
      <c r="G528" s="170" t="s">
        <v>1744</v>
      </c>
      <c r="H528" s="169" t="s">
        <v>1745</v>
      </c>
      <c r="I528" s="168">
        <v>12</v>
      </c>
      <c r="J528" s="167" t="s">
        <v>1786</v>
      </c>
    </row>
  </sheetData>
  <autoFilter ref="A1:J528">
    <filterColumn colId="9">
      <filters>
        <filter val="Aguas del Magdalena"/>
      </filters>
    </filterColumn>
  </autoFilter>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K35"/>
  <sheetViews>
    <sheetView workbookViewId="0">
      <selection activeCell="B30" sqref="B30"/>
    </sheetView>
  </sheetViews>
  <sheetFormatPr baseColWidth="10" defaultRowHeight="15" x14ac:dyDescent="0.25"/>
  <sheetData>
    <row r="5" spans="1:11" ht="16.5" x14ac:dyDescent="0.25">
      <c r="I5" s="65">
        <v>1</v>
      </c>
      <c r="K5" t="s">
        <v>1746</v>
      </c>
    </row>
    <row r="6" spans="1:11" ht="16.5" x14ac:dyDescent="0.25">
      <c r="I6" s="65">
        <v>0</v>
      </c>
      <c r="K6" t="s">
        <v>1747</v>
      </c>
    </row>
    <row r="7" spans="1:11" x14ac:dyDescent="0.25">
      <c r="K7" t="s">
        <v>57</v>
      </c>
    </row>
    <row r="8" spans="1:11" ht="16.5" x14ac:dyDescent="0.25">
      <c r="A8" s="65" t="s">
        <v>32</v>
      </c>
      <c r="F8" s="66" t="s">
        <v>35</v>
      </c>
      <c r="K8" t="s">
        <v>1748</v>
      </c>
    </row>
    <row r="9" spans="1:11" ht="16.5" x14ac:dyDescent="0.25">
      <c r="A9" s="65" t="s">
        <v>58</v>
      </c>
      <c r="F9" s="66" t="s">
        <v>47</v>
      </c>
      <c r="K9" t="s">
        <v>1749</v>
      </c>
    </row>
    <row r="10" spans="1:11" ht="16.5" x14ac:dyDescent="0.25">
      <c r="A10" s="65" t="s">
        <v>59</v>
      </c>
      <c r="F10" s="66" t="s">
        <v>60</v>
      </c>
      <c r="K10" t="s">
        <v>1750</v>
      </c>
    </row>
    <row r="11" spans="1:11" ht="16.5" x14ac:dyDescent="0.25">
      <c r="A11" s="65" t="s">
        <v>61</v>
      </c>
      <c r="F11" s="66" t="s">
        <v>42</v>
      </c>
    </row>
    <row r="12" spans="1:11" ht="16.5" x14ac:dyDescent="0.25">
      <c r="A12" s="65" t="s">
        <v>62</v>
      </c>
      <c r="F12" s="66" t="s">
        <v>63</v>
      </c>
    </row>
    <row r="13" spans="1:11" ht="16.5" x14ac:dyDescent="0.25">
      <c r="A13" s="65" t="s">
        <v>64</v>
      </c>
      <c r="F13" s="66" t="s">
        <v>52</v>
      </c>
      <c r="K13" t="s">
        <v>1752</v>
      </c>
    </row>
    <row r="14" spans="1:11" ht="16.5" x14ac:dyDescent="0.25">
      <c r="A14" s="65" t="s">
        <v>65</v>
      </c>
      <c r="F14" s="66" t="s">
        <v>66</v>
      </c>
      <c r="K14" t="s">
        <v>1753</v>
      </c>
    </row>
    <row r="15" spans="1:11" ht="16.5" x14ac:dyDescent="0.25">
      <c r="A15" s="65" t="s">
        <v>67</v>
      </c>
      <c r="F15" s="66" t="s">
        <v>68</v>
      </c>
      <c r="K15" t="s">
        <v>1755</v>
      </c>
    </row>
    <row r="16" spans="1:11" ht="16.5" x14ac:dyDescent="0.25">
      <c r="A16" s="65" t="s">
        <v>69</v>
      </c>
      <c r="F16" s="66" t="s">
        <v>70</v>
      </c>
      <c r="K16" t="s">
        <v>1754</v>
      </c>
    </row>
    <row r="17" spans="1:11" ht="16.5" x14ac:dyDescent="0.25">
      <c r="A17" s="65" t="s">
        <v>71</v>
      </c>
      <c r="D17" s="67" t="s">
        <v>72</v>
      </c>
      <c r="F17" s="66" t="s">
        <v>73</v>
      </c>
      <c r="K17" t="s">
        <v>1756</v>
      </c>
    </row>
    <row r="18" spans="1:11" ht="16.5" x14ac:dyDescent="0.25">
      <c r="A18" s="65" t="s">
        <v>74</v>
      </c>
      <c r="D18" s="67" t="s">
        <v>75</v>
      </c>
      <c r="F18" s="66" t="s">
        <v>76</v>
      </c>
      <c r="K18" t="s">
        <v>1757</v>
      </c>
    </row>
    <row r="19" spans="1:11" ht="16.5" x14ac:dyDescent="0.25">
      <c r="A19" s="65" t="s">
        <v>77</v>
      </c>
      <c r="D19" s="67" t="s">
        <v>41</v>
      </c>
      <c r="F19" s="66" t="s">
        <v>78</v>
      </c>
      <c r="K19" t="s">
        <v>1758</v>
      </c>
    </row>
    <row r="20" spans="1:11" ht="16.5" x14ac:dyDescent="0.25">
      <c r="A20" s="65" t="s">
        <v>79</v>
      </c>
      <c r="D20" s="67" t="s">
        <v>80</v>
      </c>
      <c r="F20" s="66" t="s">
        <v>81</v>
      </c>
      <c r="K20" t="s">
        <v>1759</v>
      </c>
    </row>
    <row r="21" spans="1:11" ht="16.5" x14ac:dyDescent="0.25">
      <c r="A21" s="65" t="s">
        <v>82</v>
      </c>
      <c r="D21" s="67" t="s">
        <v>53</v>
      </c>
      <c r="F21" s="66" t="s">
        <v>83</v>
      </c>
      <c r="K21" t="s">
        <v>1760</v>
      </c>
    </row>
    <row r="22" spans="1:11" ht="16.5" x14ac:dyDescent="0.25">
      <c r="A22" s="65" t="s">
        <v>38</v>
      </c>
      <c r="D22" s="67" t="s">
        <v>84</v>
      </c>
      <c r="F22" s="66" t="s">
        <v>85</v>
      </c>
      <c r="K22" t="s">
        <v>1761</v>
      </c>
    </row>
    <row r="23" spans="1:11" ht="16.5" x14ac:dyDescent="0.25">
      <c r="A23" s="65" t="s">
        <v>86</v>
      </c>
      <c r="D23" s="67" t="s">
        <v>87</v>
      </c>
      <c r="F23" s="66" t="s">
        <v>88</v>
      </c>
      <c r="K23" t="s">
        <v>1762</v>
      </c>
    </row>
    <row r="24" spans="1:11" ht="16.5" x14ac:dyDescent="0.25">
      <c r="A24" s="65" t="s">
        <v>89</v>
      </c>
      <c r="D24" s="67" t="s">
        <v>90</v>
      </c>
      <c r="F24" s="66" t="s">
        <v>91</v>
      </c>
      <c r="K24" t="s">
        <v>1763</v>
      </c>
    </row>
    <row r="25" spans="1:11" ht="16.5" x14ac:dyDescent="0.25">
      <c r="A25" s="65" t="s">
        <v>92</v>
      </c>
      <c r="D25" s="67" t="s">
        <v>80</v>
      </c>
      <c r="F25" s="66" t="s">
        <v>93</v>
      </c>
      <c r="K25" t="s">
        <v>1764</v>
      </c>
    </row>
    <row r="26" spans="1:11" ht="16.5" x14ac:dyDescent="0.25">
      <c r="A26" s="65" t="s">
        <v>94</v>
      </c>
      <c r="D26" s="67" t="s">
        <v>95</v>
      </c>
      <c r="F26" s="66" t="s">
        <v>45</v>
      </c>
      <c r="K26" t="s">
        <v>1765</v>
      </c>
    </row>
    <row r="27" spans="1:11" ht="16.5" x14ac:dyDescent="0.25">
      <c r="A27" s="65" t="s">
        <v>96</v>
      </c>
      <c r="D27" s="67" t="s">
        <v>97</v>
      </c>
      <c r="K27" t="s">
        <v>1766</v>
      </c>
    </row>
    <row r="28" spans="1:11" ht="16.5" x14ac:dyDescent="0.25">
      <c r="A28" s="65" t="s">
        <v>98</v>
      </c>
      <c r="D28" s="67" t="s">
        <v>99</v>
      </c>
      <c r="K28" t="s">
        <v>1767</v>
      </c>
    </row>
    <row r="29" spans="1:11" ht="16.5" x14ac:dyDescent="0.25">
      <c r="A29" s="65" t="s">
        <v>100</v>
      </c>
      <c r="D29" s="67" t="s">
        <v>101</v>
      </c>
    </row>
    <row r="30" spans="1:11" ht="16.5" x14ac:dyDescent="0.25">
      <c r="A30" s="65" t="s">
        <v>102</v>
      </c>
      <c r="D30" s="67" t="s">
        <v>46</v>
      </c>
    </row>
    <row r="31" spans="1:11" ht="16.5" x14ac:dyDescent="0.25">
      <c r="A31" s="65" t="s">
        <v>103</v>
      </c>
      <c r="D31" s="67" t="s">
        <v>104</v>
      </c>
    </row>
    <row r="32" spans="1:11" x14ac:dyDescent="0.25">
      <c r="D32" s="67" t="s">
        <v>105</v>
      </c>
    </row>
    <row r="33" spans="4:4" x14ac:dyDescent="0.25">
      <c r="D33" s="67" t="s">
        <v>56</v>
      </c>
    </row>
    <row r="34" spans="4:4" x14ac:dyDescent="0.25">
      <c r="D34" s="67" t="s">
        <v>106</v>
      </c>
    </row>
    <row r="35" spans="4:4" x14ac:dyDescent="0.25">
      <c r="D35" s="68" t="s">
        <v>107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Plan de Acción</vt:lpstr>
      <vt:lpstr>Metas 2023</vt:lpstr>
      <vt:lpstr>Hoja5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Claudio</dc:creator>
  <cp:lastModifiedBy>CONTROLDISCIPLINARIO</cp:lastModifiedBy>
  <dcterms:created xsi:type="dcterms:W3CDTF">2022-05-19T14:05:35Z</dcterms:created>
  <dcterms:modified xsi:type="dcterms:W3CDTF">2023-01-30T14:23:14Z</dcterms:modified>
</cp:coreProperties>
</file>