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PAS 2026\"/>
    </mc:Choice>
  </mc:AlternateContent>
  <bookViews>
    <workbookView xWindow="0" yWindow="0" windowWidth="28800" windowHeight="8925" activeTab="1"/>
  </bookViews>
  <sheets>
    <sheet name="INSTRUCTIVO" sheetId="1" r:id="rId1"/>
    <sheet name="COMPONENTE ESTRATEGICO PTS" sheetId="2" r:id="rId2"/>
    <sheet name="Data" sheetId="3" state="hidden" r:id="rId3"/>
  </sheets>
  <externalReferences>
    <externalReference r:id="rId4"/>
  </externalReferences>
  <definedNames>
    <definedName name="_xlnm._FilterDatabase" localSheetId="1" hidden="1">'COMPONENTE ESTRATEGICO PTS'!$A$5:$AL$33</definedName>
    <definedName name="_xlnm.Print_Area" localSheetId="1">'COMPONENTE ESTRATEGICO PTS'!$H$5:$K$8</definedName>
    <definedName name="EJES">Data!$B$2:$B$8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1" i="2" l="1"/>
  <c r="Q31" i="2"/>
  <c r="O31" i="2"/>
</calcChain>
</file>

<file path=xl/comments1.xml><?xml version="1.0" encoding="utf-8"?>
<comments xmlns="http://schemas.openxmlformats.org/spreadsheetml/2006/main">
  <authors>
    <author/>
  </authors>
  <commentList>
    <comment ref="AC6" authorId="0" shapeId="0">
      <text>
        <r>
          <rPr>
            <sz val="11"/>
            <color theme="1"/>
            <rFont val="Calibri"/>
            <family val="2"/>
            <scheme val="minor"/>
          </rPr>
          <t>======
ID#AAABLERFBxA
Margarita Fernandez De Castro    (2024-04-08 13:54:10)
Cofinanciación de las afiliaciones al régimen subsidiado del Sistema General de Seguridad Social ....</t>
        </r>
      </text>
    </comment>
    <comment ref="AE6" authorId="0" shapeId="0">
      <text>
        <r>
          <rPr>
            <sz val="11"/>
            <color theme="1"/>
            <rFont val="Calibri"/>
            <family val="2"/>
            <scheme val="minor"/>
          </rPr>
          <t>======
ID#AAABLERFBw0
Margarita Fernandez De Castro    (2024-04-08 13:49:09)
Número</t>
        </r>
      </text>
    </comment>
    <comment ref="AF6" authorId="0" shapeId="0">
      <text>
        <r>
          <rPr>
            <sz val="11"/>
            <color theme="1"/>
            <rFont val="Calibri"/>
            <family val="2"/>
            <scheme val="minor"/>
          </rPr>
          <t>======
ID#AAABLERFBw4
Margarita Fernandez De Castro    (2024-04-08 13:50:25)
Es necesario cambiar y colocar la línea base del número de personas afiliadas (tienen que definir si es con Santa Marta o sin Santa Marta)</t>
        </r>
      </text>
    </comment>
    <comment ref="AD19" authorId="0" shapeId="0">
      <text>
        <r>
          <rPr>
            <sz val="11"/>
            <color theme="1"/>
            <rFont val="Calibri"/>
            <family val="2"/>
            <scheme val="minor"/>
          </rPr>
          <t>======
ID#AAABLERFBxk
Margarita Fernandez De Castro    (2024-04-08 14:43:42)
Informes de eventos generados en la vigencia</t>
        </r>
      </text>
    </comment>
  </commentList>
</comments>
</file>

<file path=xl/sharedStrings.xml><?xml version="1.0" encoding="utf-8"?>
<sst xmlns="http://schemas.openxmlformats.org/spreadsheetml/2006/main" count="1326" uniqueCount="543">
  <si>
    <t>INSTRUCTIVO  "PLANEACION INTEGRAL PARA LA SALUD" - PLAN TERRITORIAL DE SALUD "PTS"</t>
  </si>
  <si>
    <t xml:space="preserve">MINISTERIO DE SALUD Y PROTECCION SOCIAL - DIRECCION DE EPIDEMIOLOGÍA Y DEMOGRAFIA-GRUPO DE PLANEACION DE SALUD PÚBLICA </t>
  </si>
  <si>
    <t>PLAN DECENAL DE SALUD PÚBLICA "PDSP 2022-2031"</t>
  </si>
  <si>
    <t>II:COMPONENTE ESTRÁTEGICO</t>
  </si>
  <si>
    <t>PDSP 2022-2031- MODELO DE SALUD PREVENTIVO Y PREDICTIVO</t>
  </si>
  <si>
    <t>1. Transformación esperada del territorio:  A partir de los problemas y necesidades identificados, se debe describir la transformación que se espera en el territorio durante los 4 años del Plan Territorial de Salud, con un horizonte de 10 años.</t>
  </si>
  <si>
    <t>2. Eje estrátegico del PDSP 2022-2031:  A partir de los problemas y necesidades identificados, seleccione el eje estrategico del PDSP 2022-2031 relacionado.</t>
  </si>
  <si>
    <t xml:space="preserve">3. Objetivo del Eje estrátegico del PDSP 2022-2031 : De acuerdo al eje estrategico del PDSP 2022-2031, seleccione el objetivo correspondiente. </t>
  </si>
  <si>
    <t xml:space="preserve">4.  Resultados esperados del PDSP 2022-2031: De acuerdo al Eje estrátegico del PDSP 2022-2031, seleccione el resultado esperado correspondiente, el cual debe ser coherente con la respuesta y/o recomendación establecida. </t>
  </si>
  <si>
    <t xml:space="preserve">5. Estrategias:  A partir de los problemas y necesidades identificados, el eje estrátegico y el resultado esperado del PDSP 2022-2031, defina las estrategias a desarrollar.  </t>
  </si>
  <si>
    <t>6. Metas Estratégicas por Eje del PDSP 2022-2031: De acuerdo con los  Ejes estrátegicos del PDSP 2022-2031, defina las metas estrategicas correspondientes. Consultar el capitulo 10  de la Resolución 2367 de 2023.</t>
  </si>
  <si>
    <t>7. Pilares del Modelo de Salud Preventivo y Predictivo: De acuerdo con la respuesta y o recomendación establecida anteriormente, seleccione el pilar del modelo de salud preventivo y predictivo correspondiente. ( Consultar el anexo 3. Relación PDSP 2022-2031 con el Modelo de salud preventivo y resolutivo).</t>
  </si>
  <si>
    <t>8. Componente del Modelo de Salud Preventivo y Predictivo:  De acuerdo con el pilar definido seleccione el componente correspondiente del Modelo de salud preventivo y predictivo. (Consultar el anexo 3. Relación PDSP 2022-2031 con el Modelo de salud preventivo y resolutivo).</t>
  </si>
  <si>
    <t xml:space="preserve">PLAN TERRITORIAL DE SALUD </t>
  </si>
  <si>
    <t>9. Visión compartida en salud del territorio:  Defina el horizonte de trabajo que debe lograrse a  corto, mediano  y largo plazo para movilizar a los diferentes actores y sectores, para superar las inequidades en salud  y afectar de manera positiva los determinantes sociales de la salud. Es una sola visión para el territorio.</t>
  </si>
  <si>
    <t xml:space="preserve">10. Objetivos Estratégicos del Plan Territorial de Salud: Defina los objetivos estrátegicos del PTS en coherencia con la visión de salud del territorio. </t>
  </si>
  <si>
    <t xml:space="preserve">11. Estrategía PTS: Defina las estrategias de acuerdo con la vision y los objetivos estrategicos del PTS. </t>
  </si>
  <si>
    <t>12. Metas Estratégicas del Plan Territorial de Salud: Defina las metas  estratégicas del PTS teniendo en cuenta la visión y los objetivos estrategicos de su territorio. Estas metas deben ser coherentes con las metas estratégicas del PDSP 2022-2031 que puede consultar en el capitulo 10 de la Resolución 2367 de 2023.</t>
  </si>
  <si>
    <t>13. Indicador de meta Estratégica PTS: En coherencia con la meta estrátegica defina el indicador correspondiente para su territorio.</t>
  </si>
  <si>
    <t>14. Linea Base: Registre la información de la línea de base del indicador de la meta estrategica al iniciar el periodo de gobierno.  Año inicial serie disponible</t>
  </si>
  <si>
    <t xml:space="preserve">15. Valor Esperado Cuatrienio:  Registrar el valor que se espera tenga el indicador de la meta estrategica al finalizar los 4 años del gobierno territorial. </t>
  </si>
  <si>
    <t xml:space="preserve">16 a 19. Valor Esperado Año 1,2,3 y 4:  Registre el valor que se espera tenga el indicador por cada uno de los años de gobierno territorial. </t>
  </si>
  <si>
    <t>Si lo considera pertinente puede adicionar información relacionada con las metas de resultado ( consultar capitulo 10 de la Resolución 2367 de 2023)  y metas de producto ( consulte el catalogo de productos de la MGA-DNP)</t>
  </si>
  <si>
    <t>RESULTADOS  (ADICIONAL)</t>
  </si>
  <si>
    <t>PRODUCTOS (ADICIONAL)</t>
  </si>
  <si>
    <t>PLAN TERRITORIAL DE SALUD - COMPONENTE ESTRÁTEGICO</t>
  </si>
  <si>
    <t xml:space="preserve">1. Transformación esperada del Territorio </t>
  </si>
  <si>
    <t>2. Ejes Estratégicos del PDSP 2022-2031.</t>
  </si>
  <si>
    <t xml:space="preserve"> 3. Objetivo por Eje Estratégico del PDSP 2022-2031.</t>
  </si>
  <si>
    <t>4. Resultados esperados por Eje Estratégico del PDSP 2022-2031.</t>
  </si>
  <si>
    <t>5 .Estrategias   de acuerdo con resultados esperados del PDSP 2022-2031</t>
  </si>
  <si>
    <t>6 . Metas Estratégicas por Eje del PDSP 2022-2031</t>
  </si>
  <si>
    <t xml:space="preserve">7. Pilares del Modelo de salud Preventivo y Predictivo </t>
  </si>
  <si>
    <t>8. Componente del Modelo de Salud Preventivo y Predictivo</t>
  </si>
  <si>
    <t>9 . Visión compartida en salud del territorio</t>
  </si>
  <si>
    <t>10. Objetivos Estratégicos del Plan Territorial de Salud</t>
  </si>
  <si>
    <t>11. Estrategia PTS</t>
  </si>
  <si>
    <t>12. Metas Estratégicas del Plan Territorial de Salud</t>
  </si>
  <si>
    <t>13. Indicador de meta Estratégica PTS</t>
  </si>
  <si>
    <t>14. Linea Base</t>
  </si>
  <si>
    <t>15. Valor Esperado Cuatrienio</t>
  </si>
  <si>
    <t>16. Valor Esperado Año 1</t>
  </si>
  <si>
    <t>17. Valor Esperado Año 2</t>
  </si>
  <si>
    <t>18. Valor Esperado Año  3</t>
  </si>
  <si>
    <t>19. Valor Esperado Año 4</t>
  </si>
  <si>
    <t>Metas de Resultado   adaptadas al  territorio</t>
  </si>
  <si>
    <t>Indicador de meta  resultado</t>
  </si>
  <si>
    <t>Linea Base</t>
  </si>
  <si>
    <t xml:space="preserve"> Año</t>
  </si>
  <si>
    <t xml:space="preserve"> Valor Esperado Cuatrienio</t>
  </si>
  <si>
    <t xml:space="preserve"> Valor Esperado Año 1</t>
  </si>
  <si>
    <t>Valor Esperado Año 2</t>
  </si>
  <si>
    <t xml:space="preserve"> Valor Esperado Año  3</t>
  </si>
  <si>
    <t>Valor Esperado Año 4</t>
  </si>
  <si>
    <t xml:space="preserve">Meta de Producto </t>
  </si>
  <si>
    <t xml:space="preserve">Indicador   </t>
  </si>
  <si>
    <t xml:space="preserve">Unidad de medida </t>
  </si>
  <si>
    <t>Valor Esperado Cuatrienio</t>
  </si>
  <si>
    <t>Valor Esperado Año 1</t>
  </si>
  <si>
    <t>Valor Esperado Año  3</t>
  </si>
  <si>
    <t>eje</t>
  </si>
  <si>
    <t>Gobernabilidad y gobernanza de la salud pública</t>
  </si>
  <si>
    <t>Pueblos y comunidades étnicas y campesinas, mujeres, sectores LGBTIQ+ y otras poblaciones por condición y/o situación</t>
  </si>
  <si>
    <t>Determinantes Sociales de la Salud</t>
  </si>
  <si>
    <t>Atención Primaria en Salud</t>
  </si>
  <si>
    <t>Cambio climático, emergencias, desastres y pandemias</t>
  </si>
  <si>
    <t>Conocimiento en salud pública y Soberanía Sanitaria</t>
  </si>
  <si>
    <t>Personal de salud</t>
  </si>
  <si>
    <t>objetivos</t>
  </si>
  <si>
    <t>NOMBRE_EJE_2024</t>
  </si>
  <si>
    <t>DESCRIPCION_OBJETIVO</t>
  </si>
  <si>
    <t xml:space="preserve">Desarrollar capacidades y liderazgo para la cogestión, y coadministración y cogobierno en un diálogo armónico con las formas organizativas de los pueblos y comunidades, organizaciones ciudadanas, sociales y comunitarias, a través del liderazgo y la generación de alianzas, acciones conjuntas, articuladas e integradas para el logro de resultados en salud, según la naturaleza de los problemas y las circunstancias sociales del territorio.  </t>
  </si>
  <si>
    <t>La gobernanza para alcanzar redes integradas de servicios de salud, con un modelo de atención centrado en las personas y las comunidades, requiere de cambios en la regulación de diferentes relaciones o procesos (Organización Panamericana de la Salud - OPS, s.f.). Para el ejercicio de una gobernanza se requiere fortalecer la gobernabilidad y autonomía en salud de los pueblos y comunidades a partir de las estructuras propias que guían los sistemas propios en salud y se constituyen en las instancias para las diferentes formas de participación y toma de decisiones colectivas</t>
  </si>
  <si>
    <t>Contar con elementos para la acción que le permita aproximarse a las condiciones de vida y salud de las diferentes poblaciones de acuerdo con sus particularidades y necesidades, mediante el respeto a la integridad y la participación social, y como garante en la construcción conjunta de intervenciones desde el dialogo horizontal y respetuoso de sus saberes, prácticas y creencias</t>
  </si>
  <si>
    <t>Transformar las circunstancias injustas relacionadas con peores resultados de salud de la población, mediante la definición de acciones de carácter inter y transectorial en los planes de desarrollo territorial, con el fin de avanzar en la reducción de brechas sociosanitarias</t>
  </si>
  <si>
    <t>Desarrollar acciones sectoriales e intersectoriales dirigidas a promover la salud, prevenir la enfermedad y recuperar la salud de la población, en escenarios como ciudades, espacios periurbanos, rurales, territorios indígenas y otros entornos donde las personas y colectivos desarrollan la vida cotidiana, aportando a la garantía del derecho fundamental a la salud</t>
  </si>
  <si>
    <t>Reducir los impactos de las emergencias, desastres y el cambio climático en la salud humana y ambiental, a través de la gestión integral del riesgo como un proceso que propende por la seguridad sanitaria, el bienestar y la calidad de vida de las personas, por medio de la formulación, ejecución, seguimiento y evaluación de políticas, planes, programas y proyectos; y fortaleciendo la detección, atención y los mecanismos de disponibilidad y acceso de las tecnologías, y servicios en salud necesarias para dar respuesta efectiva orienta la formulación, ejecución, seguimiento y evaluación de políticas, planes, programas y proyectos; y fortalecer la detección, atención y los mecanismos de disponibilidad y acceso a las tecnologías en salud necesaria para dar respuesta efectiva a un nuevo evento pandémico</t>
  </si>
  <si>
    <t>Establecer la soberanía sanitaria y la construcción colectiva de conocimiento en salud como una prioridad en la agenda pública que permita avanzar en la investigación, desarrollo, innovación y producción local de Tecnologías estratégicas en salud y el fortalecimiento de las capacidades en salud a nivel nacional y territorial</t>
  </si>
  <si>
    <t>Crear y desarrollar mecanismos para mejorar la distribución, disponibilidad, formación, educación continua, así como, las condiciones de empleo y trabajo digno y decente del personal de salud</t>
  </si>
  <si>
    <t>resultado esperado</t>
  </si>
  <si>
    <t>DESCRIPCION_RESULTADO</t>
  </si>
  <si>
    <t xml:space="preserve">Entidades Territoriales Departamentales, Distritales y Municipales fortalecidas como autoridad sanitaria local para la Gobernanza en Salud Pública.  </t>
  </si>
  <si>
    <t>Entidades Territoriales Departamentales, Distritales y Municipales con mecanismos fortalecidos para el ejercicio de la Rectoría en Salud.</t>
  </si>
  <si>
    <t xml:space="preserve">Pueblos y comunidades étnicas y campesinas, mujeres, sectores LGBTIQ+ y otras poblaciones por condición y/o situación que participan e inciden de manera efectiva en la formulación, implementación, monitoreo y evaluación de políticas, planes, programas y estrategias para la garantía del derecho fundamental a la salud.  </t>
  </si>
  <si>
    <t>Políticas, planes, programas y estrategias en salud con transversalización de los enfoques de pueblos y comunidades, género y diferencial e integración de los sistemas de conocimiento propio y saberes de los pueblos y comunidades étnicas y campesinas</t>
  </si>
  <si>
    <t>Espacios e instancias intersectoriales que incluyen en sus planes de acción la transversalización de los enfoques de pueblos y comunidades, género y diferencial e integran los sistemas de conocimiento propio de los pueblos y comunidades étnicas y campesinas</t>
  </si>
  <si>
    <t>Gobiernos departamentales, distritales y municipales que lideran el desarrollo de estrategias para el reconocimiento de contextos de inequidad social, étnica y de género y la generación de respuestas intersectoriales y transectoriales</t>
  </si>
  <si>
    <t>Prácticas, saberes y conocimientos para la salud pública reconocidos y fortalecidos para Pueblos y comunidades étnicas, mujeres, población campesina, LBGTIQ+ y otras poblaciones por condición y/o situación</t>
  </si>
  <si>
    <t xml:space="preserve">Entorno económico favorable para la salud   </t>
  </si>
  <si>
    <t>Transformación cultural, movilización y organización social y popular por la vida, salud y la equidad en salud.</t>
  </si>
  <si>
    <t>Territorios saludables articulados y trabajando por la paz, la convivencia pacífica y la resiliencia.</t>
  </si>
  <si>
    <t xml:space="preserve">Integración del cuidado del ambiente y la salud en el marco de la adaptación al cambio climático. </t>
  </si>
  <si>
    <t xml:space="preserve">Entidades Territoriales Departamentales, Distritales y Municipales que conforman territorios de salud de acuerdo con las particularidades geográficas, socioculturales, político administrativas y ambientales donde se produce el proceso de salud.  </t>
  </si>
  <si>
    <t xml:space="preserve">Entidades Territoriales Departamentales, Distritales que organizan la prestación de servicios de salud en redes integrales e integradas territoriales bajo un modelo de salud predictivo, preventivo y resolutivo fundamentado en la Atención Primaria en Salud – APS con criterios de subsidiaridad y complementariedad.   </t>
  </si>
  <si>
    <t xml:space="preserve">Agentes del sistema de salud que garantizan el acceso de la población con criterios de longitudinalidad, continuidad, puerta de entrada, enfoques familiar y comunitario con acciones, universales, sistemáticas, permanentes y participativas bajo un enfoque familiar y comunitario fundamentado en la Atención Primaria en Salud - APS.  </t>
  </si>
  <si>
    <t xml:space="preserve">Nivel primario de atención con equipos de salud territoriales y centros de atención primaria en salud fortalecidos en su infraestructura, insumos, dotación y personal de salud como puerta de entrada y primer contacto con el Sistema de Salud, para dar respuesta a las necesidades en salud de la población de su territorio.  </t>
  </si>
  <si>
    <t xml:space="preserve">Instituciones de salud públicas de mediana y alta complejidad fortalecidas en infraestructura, insumos, dotación, equipos y personal de salud para resolver de manera efectiva y con calidad las necesidades en salud que requieren atención especializada a través de un trabajo coordinado en redes integrales e integradas territoriales de salud.  </t>
  </si>
  <si>
    <t xml:space="preserve">Políticas en salud pública para contribuir a la mitigación y adaptación al cambio climático.  </t>
  </si>
  <si>
    <t>Nivel Nacional y entes territoriales preparados y fortalecidos para la gestión del conocimiento, prevención, y atención sectorial e intersectorial de emergencias, desastres y pandemias.</t>
  </si>
  <si>
    <t xml:space="preserve">Conocimiento producido y difundido y capacidades fortalecidas para prevenir y atender el impacto del cambio climático en la salud pública.  </t>
  </si>
  <si>
    <t>Decisiones en salud pública basadas en información, investigación y el máximo desarrollo del conocimiento científico lo que incluye reconocer la cosmovisión y los saberes propios los pueblos y comunidades.</t>
  </si>
  <si>
    <t xml:space="preserve">Capacidades fortalecidas para la gestión del conocimiento en salud pública  </t>
  </si>
  <si>
    <t xml:space="preserve">Soberanía sanitaria fortalecida con la aplicación de Tecnologías Estratégicas en Salud (TES)   </t>
  </si>
  <si>
    <t xml:space="preserve">Capacidades consolidadas para la gestión territorial de la salud pública  </t>
  </si>
  <si>
    <t xml:space="preserve">Talento Humano en Salud formado para la gestión integral de la salud pública  </t>
  </si>
  <si>
    <t xml:space="preserve">Sabedores ancestrales y personal de salud propio, reconocidos y articulados a los procesos de la gestión de la salud pública en los territorios.  </t>
  </si>
  <si>
    <t xml:space="preserve">Talento humano en salud pública disponible y sostenible con garantía de trabajo digno y decente   </t>
  </si>
  <si>
    <t>Estrategia</t>
  </si>
  <si>
    <t>DESCRIPCION_ESTRATEGIA</t>
  </si>
  <si>
    <t xml:space="preserve">Desarrollo y fortalecimiento de capacidades para la planeación integral en salud y la gestión territorial en el marco del Modelo de Salud preventivo, predictivo y resolutivo basado en Atención Primaria en Salud - APS.  </t>
  </si>
  <si>
    <t xml:space="preserve">Promoción de capacidades y mecanismos para la gobernanza en salud pública y la incidencia sobre los determinantes sociales de la salud desde las diferentes instancias intersectoriales del orden nacional y territorial. </t>
  </si>
  <si>
    <t xml:space="preserve">Establecimiento de mecanismos de participación basada en atención primaria en salud – APS para la gobernanza propia en salud de los pueblos y comunidades.  </t>
  </si>
  <si>
    <t xml:space="preserve">Abogacía e incidencia técnica y política en la agenda de otros sectores, a fin de generar acciones intersectoriales y transectoriales definiendo temas transversales y objetivos comunes.  </t>
  </si>
  <si>
    <t xml:space="preserve">Mecanismos de coordinación, dialogo y concertación con estructuras propias de los pueblos y comunidades indígenas para la gobernanza en salud pública.   </t>
  </si>
  <si>
    <t xml:space="preserve">Mecanismos de coordinación, dialogo y concertación con comunidades Negras, Afrocolombianas, Raizales, Palenqueras, Rrom y Campesinas para la gobernanza en salud pública.  </t>
  </si>
  <si>
    <t xml:space="preserve">Diseño e implementación de estrategias para la transversalización de los enfoques diferencial, de género y diversidad, curso de vida, salud familiar y comunitaria y psicosocial para pueblos y comunidades.   </t>
  </si>
  <si>
    <t xml:space="preserve">Posicionamiento del sistema único de información en salud parametrizado y estandarizado acorde con la normatividad vigente, que tenga la capacidad de articular los sistemas propios de información en salud de los pueblos y comunidades existentes.  </t>
  </si>
  <si>
    <t>Generación y adecuación de estrategias que promuevan capacidades institucionales para la garantía del derecho a la salud de la población de la economía popular y comunitaria en el territorio</t>
  </si>
  <si>
    <t xml:space="preserve">Conformación y fortalecimiento de las instancias organizativas para la participación de la población de economía popular y comunitaria, pueblos indígenas y otros grupos de protección especial.   </t>
  </si>
  <si>
    <t xml:space="preserve">Fortalecimiento de capacidades a nivel nacional y territorial para la vigilancia en salud pública, el fortalecimiento de los laboratorios de salud pública, la inspección, vigilancia y control sanitarios y la garantía de insumos de interés en salud pública reconociendo los avances y logros de los pueblos y comunidades.  </t>
  </si>
  <si>
    <t>Alineación y armonización del ordenamiento jurídico en materia de salud pública de cada entidad territorial de acuerdo con cada categoría administrativa y fiscal en el marco de las competencias fijadas por la ley</t>
  </si>
  <si>
    <t>Desarrollo de mecanismos para el fortalecimiento de la conducción y articulación sectorial e intersectorial, la regulación, la conformación y operación de redes integrales e integradas territoriales de servicios de salud y la rendición de cuentas conforme a las competencias establecidas.</t>
  </si>
  <si>
    <t xml:space="preserve">Fortalecimiento de capacidades técnicas para el ejercicio de la rectoría en salud.   </t>
  </si>
  <si>
    <t xml:space="preserve">Desarrollo de estrategias para la organización y acompañamiento de la participación ciudadana dirigida a la identificación de problemáticas, análisis, comprensión y definición de decisiones que impacten de manera positiva la salud  </t>
  </si>
  <si>
    <t xml:space="preserve">Desarrollo de capacidades institucionales y sectoriales para el ejercicio de la participación social y comunitaria en salud como derecho en el marco de la estrategia de Atención Primaria en Salud, incluido el reconocimiento y respeto por los sistemas de conocimiento propio y los saberes de los pueblos y comunidades étnicas y campesinas acordes con el marco normativo.  </t>
  </si>
  <si>
    <t xml:space="preserve">Generación y fortalecimiento de espacios para la participación de personas y colectivos diferenciales, de género y diversidad y para pueblos y comunidades étnicos acordes con sus procesos políticos y organizativos  </t>
  </si>
  <si>
    <t xml:space="preserve">Conformación y fortalecimiento de las instancias organizativas para la participación de la población de economía popular y comunitaria, pueblos indígenas y otros grupos de protección especial.  </t>
  </si>
  <si>
    <t xml:space="preserve">Posicionamiento de los procesos participativos de rendición de cuentas incluyendo la evaluación del reconocimiento y respeto por los sistemas de conocimiento propio y los saberes de los pueblos y comunidades étnicas y campesinas, mujeres, sectores LGBTIQ+ y otras poblaciones por condición y/o situación en planes, programas y estrategias desarrolladas en el marco del Plan Territorial de Salud.  </t>
  </si>
  <si>
    <t>Establecimiento de mecanismos institucionales, sectoriales, intersectoriales y comunitarios que garanticen la participación de las diferentes formas y expresiones organizativas de los pueblos y comunidades en la planeación y la respuesta en salud</t>
  </si>
  <si>
    <t xml:space="preserve">Socialización consulta y concertación con los pueblos indígenas los mecanismos para la expedición de la normativa desde los diferentes sectores de acuerdo con el contexto territorial, teniendo en cuenta la gobernanza propia, la dinámica y la particularidad de cada pueblo indígena.  </t>
  </si>
  <si>
    <t xml:space="preserve">Desarrollo de capacidades institucionales, sectoriales, intersectoriales y comunitarias para la transversalización del enfoque diferencial, de género y diversidad, curso de vida, salud familiar y comunitaria, psicosocial y el reconocimiento y respeto por los sistemas de conocimiento propio de pueblos y comunidades étnicas y campesinas en la planeación, formulación e implementación de planes, programas y estrategias orientados a la garantía del derecho fundamental a la salud.  </t>
  </si>
  <si>
    <t xml:space="preserve">Desarrollo de acciones que promuevan la transversalización de los enfoques para la implementación de políticas públicas, planes, programas y proyectos en salud.  </t>
  </si>
  <si>
    <t xml:space="preserve">Adopción e implementación de la estrategia de transversalización del enfoque de género en el sector salud para el cierre de brechas por razones de sexo, género, identidad de género y orientación sexual  </t>
  </si>
  <si>
    <t xml:space="preserve">Fortalecimiento de capacidades del talento humano para el desarrollo de acciones de cuidado de la salud desde la promoción hasta los cuidados paliativos con enfoque diferencial, de género y diversidad, curso de vida, salud familiar y comunitaria, psicosocial y reconocimiento y respeto por los sistemas de conocimiento propio de pueblos y comunidades étnicas y campesinas considerando además el determinante social relacionado con la ocupación.   </t>
  </si>
  <si>
    <t xml:space="preserve">Identificación, reconocimiento, fortalecimiento, promoción y garantía de la participación como derecho e incidencia de personas y colectivos en los procesos de planeación, implementación, seguimiento y evaluación de políticas públicas, planes, programas, proyectos e intervenciones en salud.  </t>
  </si>
  <si>
    <t>Gestión territorial para la transversalización de los enfoques y la integración de los sistemas de conocimiento propio de pueblos y comunidades étnicas y campesinas en espacios e instancias intersectoriales</t>
  </si>
  <si>
    <t xml:space="preserve">Gestión de los determinantes sociales y ambientales de la salud mediante el reconocimiento de las condiciones de vida y salud.  </t>
  </si>
  <si>
    <t xml:space="preserve">Implementación de un sistema con capacidad de respuesta, comprensión de problemáticas y planteamiento de soluciones en relación con la respuesta intersectorial y transectorial en salud.   </t>
  </si>
  <si>
    <t>Implementación de acciones dirigidas a mejorar la relación salud-ambiente-territorio para promover acciones dirigidas a mejorar las condiciones de vida.</t>
  </si>
  <si>
    <t xml:space="preserve">Reconocimiento de contextos de inequidad social, étnica y de género que afectan a las personas y colectivos en un territorio.  </t>
  </si>
  <si>
    <t xml:space="preserve">Generación de respuestas intersectoriales para la reducción y eliminación de situaciones de inequidad social, étnica y de género en el territorio.  </t>
  </si>
  <si>
    <t xml:space="preserve">Identificación, disminución y superación de barreras de acceso a la atención integral en salud de personas y colectivos.   </t>
  </si>
  <si>
    <t xml:space="preserve">Caracterización de actores comunitarios, estructuras organizativas, y recursos humanos propios entre otros, para la organización y adecuación de los protocolos propios interculturales en el marco de la atención integral.  </t>
  </si>
  <si>
    <t xml:space="preserve">Reconocimiento y legitimación de los espacios e instancias de diálogo y concertación para para la construcción colectiva de sistemas propios, a través de saberes, prácticas y conocimientos de y con las personas y colectivos.   </t>
  </si>
  <si>
    <t xml:space="preserve">Garantizar los mecanismos para salvaguardar el conocimiento relacionado con las formas, experiencias, prácticas y acciones en salud de las personas y colectivos, con el fin de fortalecer la transmisión intergeneracional.  </t>
  </si>
  <si>
    <t xml:space="preserve">Fortalecimiento de la toma de decisiones que conlleven a la prevención de contingencias derivadas de las ocupaciones, considerando los saberes, creencias y prácticas de las personas y los colectivos.  </t>
  </si>
  <si>
    <t xml:space="preserve">Reconocer los riesgos ocupacionales desde las prácticas costumbres y conocimiento propios para incidir en decisiones políticas y técnicas y disminuir el riesgo ocupacional en las personas y colectivos  </t>
  </si>
  <si>
    <t xml:space="preserve">Mejoramiento de las condiciones de vida y trabajo precario de las poblaciones sujeto de los territorios, con especial atención en los municipios PDET y Programa Nacional Integral de Sustitución de Cultivos de Uso Ilícitos -PNIS-.-, y territorios con presencia de pueblos y comunidades indígenas, o aquellos que tengan altos índices de nivel de pobreza y desempleo.    </t>
  </si>
  <si>
    <t xml:space="preserve">Gestionar los mecanismos administrativos, financieros y de pertinencia sociocultural, para disminuir las barreras de acceso en salud respecto a la atención a los niños, niñas y adolescentes, en particular en escenarios de vulnerabilidad socioeconómica para la permanencia escolar que incluya los pueblos y comunidades de acuerdo con sus planes de vida o el que haga sus veces.  </t>
  </si>
  <si>
    <t xml:space="preserve">Gestionar los mecanismos técnicos, administrativos y políticos para mejorar de las condiciones de trabajo u ocupación que deterioran la salud, en el marco de la política de trabajo decente y para la generación de ingresos a las comunidades con atención particular en las mujeres rurales y de pueblos y comunidades étnicas, población LGBTIQ+, personas con discapacidad y personas de 60 y más años, independiente de la nacionalidad.  </t>
  </si>
  <si>
    <t xml:space="preserve">Caracterización y gestión de las opciones de intervención respecto de las condiciones de salud, ambiente de trabajo u ocupación que se relacionan con peores resultados en la salud y la vulneración de la población, en particular en lo relacionado con procesos de salud mental, enfermedades transmisibles y enfermedades no trasmisibles.  </t>
  </si>
  <si>
    <t xml:space="preserve">Caracterizar y gestionar para mejorar las opciones de intervención respecto a las condiciones de salud de la población que hace parte de la economía popular y  de actividades de auto subsistencia y comunitaria de acuerdo con el contexto territorial   </t>
  </si>
  <si>
    <t xml:space="preserve">Gestión de acuerdos con las instituciones del cuidado no sanitario para ampliar los mecanismos de protección de las cuidadoras en el marco del sistema nacional de cuidado.  </t>
  </si>
  <si>
    <t xml:space="preserve">Establecer acuerdos y gestionar mecanismos de acuerdo  al marco normativo Gestionar acuerdos con los sectores  relacionados con la protección de la inseguridad física, en salud mental y económica de las personas mayores.  </t>
  </si>
  <si>
    <t xml:space="preserve">Gestión de la garantía progresiva del derecho humano a la alimentación, a partir de acuerdos en espacios intersectoriales.  </t>
  </si>
  <si>
    <t xml:space="preserve">Aporte en la generación de competencias sociales para la resolución no violenta de conflictividades comunitarias y la construcción de paz territorial que conlleve a mejores resultados en salud.  </t>
  </si>
  <si>
    <t xml:space="preserve">Creación de mecanismos de acceso a la educación y permanecía escolar de niños, niñas y jóvenes en contextos de prevalencia de grupos armados ilegales y bandas criminales.  </t>
  </si>
  <si>
    <t xml:space="preserve">Establecimiento de acuerdos y gestión de mecanismos para la creación de entornos seguros y saludables respecto de la presencia de trabajo sexual forzado de niños, niñas, mujeres y población LGBTIQ+   </t>
  </si>
  <si>
    <t xml:space="preserve">Generación de condiciones de salud, ambiente de trabajo u ocupación seguras y saludables para jóvenes y mujeres, independiente de su nacionalidad o pertenencia a pueblos o comunidades, en el marco de la Política de Primer Empleo.  </t>
  </si>
  <si>
    <t xml:space="preserve">Fortalecimiento de acciones dirigidas a   la prevención y atención de problemas y trastornos mentales de la población en todos los entornos y momentos del curso de vida (familia, escuela, trabajo y otros escenarios de protección social)  </t>
  </si>
  <si>
    <t xml:space="preserve">Avance en la superación de barreras de acceso para la atención primaria en salud con énfasis en la rehabilitación integral en salud de las poblaciones víctimas del conflicto armado interno y de las personas en procesos de reincorporación y dejación de armas.  </t>
  </si>
  <si>
    <t xml:space="preserve">Generación de procesos de formación intersectorial y territorial en DDHH con énfasis en el respeto a la Misión Médica.  </t>
  </si>
  <si>
    <t xml:space="preserve">Fortalecimiento de procesos de movilización y organización social y popular en salud en los territorios de salud  </t>
  </si>
  <si>
    <t xml:space="preserve">Generación de procesos de territorios en salud que permitan la gestión para la afectación positiva determinantes sociales y avance en la garantía del derecho a la salud libre de violencias por la vida y la paz  </t>
  </si>
  <si>
    <t xml:space="preserve">Caracterización de modos, condiciones de vida, trabajo y salud en contextos de minería ilegal y otros procesos productivos ilegales establecer las medidas institucionales y socioculturales de cuidado respecto al factor negativo de que dañan y contaminan fuentes hídricas, suelos y subsuelos, cultivos de pan coger y genera impacto negativo sobre la salud de las poblaciones, pueblos y comunidades.  </t>
  </si>
  <si>
    <t xml:space="preserve">Gestión de los mecanismos para adoptar soluciones alternativas de cuidado integral en saneamiento básico,  agua potable, calidad del aire, la tenencia responsable de animales de compañía y de producción, impulsar la transición energética justa, la gestión racional de productos químicas,  la movilidad segura, saludable y sostenible y economías sociales y populares de cuidado comunitario en salud teniendo en cuenta los factores socioculturales del territorio.  </t>
  </si>
  <si>
    <t xml:space="preserve">Gestionar los mecanismos técnicos, políticos y administrativos para el desarrollo de estrategias Gestión del acceso a saneamiento básico y agua apta para consumo humano a través de procesos intersectoriales.  </t>
  </si>
  <si>
    <t xml:space="preserve">Gestión de los mecanismos técnicos, políticos y administrativos para dar alcance e incidencia de manera positiva en la transformación de condiciones de vida, movilidad, trabajo y vivienda para disminuir la producción de gases ambientales y materiales particulados.  </t>
  </si>
  <si>
    <t xml:space="preserve">Gestión de los mecanismos técnicos, políticos y administrativos para el desarrollo de estrategias entornos saludables integrales en contextos rurales, urbanos y periurbanos.  </t>
  </si>
  <si>
    <t xml:space="preserve">Caracterización y gestión del estado actual de los procesos propios del sector salud que producen afectaciones socioambientales que amplifican los efectos de la variabilidad y el cambio climático.   </t>
  </si>
  <si>
    <t xml:space="preserve">Fortalecimiento de la infraestructura, adaptación cultural y la incorporación de nuevas tecnologías y energías alternativas y el cambio de procesos del sector salud que generan impacto negativo socioambiental y amplifican los efectos del cambio climático por medio de estrategias de adaptación, considerando practicas propias de los pueblos y comunidades étnicas para el cuidado y preservación del ambiente.  </t>
  </si>
  <si>
    <t xml:space="preserve">Regionalización y territorialización del sistema de salud por áreas para la gestión en salud / territorios en salud con base en la estrategia atención primaria en salud, salud familiar y comunitaria, cuidado de la salud, gestión integral del riesgo en salud, y el enfoque diferencial poblacional y territorial.  </t>
  </si>
  <si>
    <t xml:space="preserve">Conformación de las Redes Integrales e Integradas Territoriales de Salud con base en la aplicación de criterios determinantes incluyendo el reconocimiento de las condiciones de vida y salud de personas, familias y comunidades bajo el liderazgo de las Entidades Territoriales Departamentales y Distritales.  </t>
  </si>
  <si>
    <t xml:space="preserve">Implementación de mecanismos para la coordinación y gestión de la operación de las redes integrales e integradas territoriales de salud en el marco de un modelo preventivo, predictivo y resolutivo basado en la APS.  </t>
  </si>
  <si>
    <t xml:space="preserve">Establecimiento de un sistema de monitoreo, seguimiento y evaluación del desempeño y resultados en salud de las redes integrales e integradas territoriales de salud – RIITS.  </t>
  </si>
  <si>
    <t xml:space="preserve">Desarrollo de las capacidades estructurales y organizacionales para el ejercicio de la autoridad sanitaria, la gobernanza, la conformación, organización, operación, monitoreo y evaluación de las Redes integrales e integradas territoriales de salud – RIITS.  </t>
  </si>
  <si>
    <t xml:space="preserve">Gestión territorial para el cuidado de la salud basado en la atención primaria en salud.  </t>
  </si>
  <si>
    <t xml:space="preserve">Establecimiento de acuerdos sectoriales, intersectoriales y comunitarios para la concurrencia de recursos orientados a garantizar el acceso de la población, la longitudinalidad, la integralidad y continuidad de la atención en salud.  </t>
  </si>
  <si>
    <t>ortalecimiento de capacidades institucionales y comunitarias para el desarrollo de la APS con acciones territorializadas, universales, sistemáticas, permanentes y participativas bajo un enfoque familiar y comunitario.</t>
  </si>
  <si>
    <t xml:space="preserve">Reorientación de servicios e salud basado en atención primaria en salud.  </t>
  </si>
  <si>
    <t xml:space="preserve">Conformación y puesta en funcionamiento de los centros de atención primaria en salud -CAPS.  </t>
  </si>
  <si>
    <t xml:space="preserve">Conformación y operación de equipos básicos de salud o equipos de salud territoriales.  </t>
  </si>
  <si>
    <t xml:space="preserve">Fortalecimiento de la infraestructura pública en salud con condiciones de accesibilidad, aceptabilidad y pertinencia sociocultural   </t>
  </si>
  <si>
    <t xml:space="preserve">Integración de los dispositivos comunitarios, estructuras y formas de cuidados propios en la operación de las redes integrales e integradas territoriales de salud  </t>
  </si>
  <si>
    <t xml:space="preserve">Reorganización de servicios de salud en complejidades y modalidades de prestación para mejoramiento de acceso, integralidad de la atención y continuidad del cuidado.   </t>
  </si>
  <si>
    <t xml:space="preserve">Fortalecimiento de las modalidades de prestación de servicios de salud de telemedicina y extramuralidad en integración con el nivel primario de atención.  </t>
  </si>
  <si>
    <t xml:space="preserve">Definición e implementación de mecanismos de coordinación asistencial entre el nivel primario y los servicios de mediana y alta complejidad.  </t>
  </si>
  <si>
    <t xml:space="preserve">Definición de estándares y modelos de gestión para el acceso con oportunidad a servicios de mediana y alta complejidad.  </t>
  </si>
  <si>
    <t xml:space="preserve">Diseño de los mecanismos pertinentes para garantizar el acceso y la continuidad de los medicamentos [incluye terapias alternativas que hayan sido reconocidas] en el marco de la red integral e integrada territorial de salud.  </t>
  </si>
  <si>
    <t xml:space="preserve">Redistribución de competencias del talento humano en salud basado en atención primaria en salud.  </t>
  </si>
  <si>
    <t xml:space="preserve">Formulación de políticas, planes, estrategias, lineamientos y guías que permitan establecer y orientar las acciones de adaptación y mitigación al cambio climático que deben implementarse en los diferentes territorios del país.  </t>
  </si>
  <si>
    <t xml:space="preserve">Establecimiento de mecanismos para la comunicación del riesgo climático y la posible vulnerabilidad de la población, desde un enfoque territorial, que logre actuar a manera de sistemas de alerta temprana.  </t>
  </si>
  <si>
    <t xml:space="preserve">Fortalecimiento de las capacidades del personal de salud en todo lo relacionado con los posibles efectos de la variabilidad y el cambio climático.  </t>
  </si>
  <si>
    <t xml:space="preserve">Formulación de políticas que permitan la planeación de la gestión integral del riesgo de desastres en salud y el fortalecimiento de la capacidad sectorial y comunitaria para responder a eventos de crisis, emergencias y desastres de importancia nacional e internacional.  </t>
  </si>
  <si>
    <t xml:space="preserve">Socialización e Implementación del Plan de gestión integral de riesgos de emergencia y desastres en salud (PGIRED) en las Entidades Territoriales.  </t>
  </si>
  <si>
    <t xml:space="preserve">Incorporación del plan de gestión integral del riesgo de emergencias y desastres (PGIRED) en los planes Territoriales de Salud y Planes de Acción plurianuales territoriales.  </t>
  </si>
  <si>
    <t xml:space="preserve">Participación en las instancias de orientación y coordinación del Sistema Nacional de Gestión del Riesgo de Desastres, e incorporar las acciones del sector salud en los instrumentos de planificación, tales  cómo, Planes de Gestión del Riesgo y Estrategias de Respuesta a Emergencias.  </t>
  </si>
  <si>
    <t xml:space="preserve">Promoción de la atención en Salud mental al personal  que hace parte de la Misión Médica en situación de riesgo.  </t>
  </si>
  <si>
    <t xml:space="preserve">Implementación de estrategias de comunicación y divulgación sobre la Misión Medica con comunidades, personal sanitario y autoridades territoriales que mitiguen la vulnerabilidad de la misión médica.  </t>
  </si>
  <si>
    <t xml:space="preserve">Garantizar el derecho fundamental a la salud a las personas que han sido o pueden ser potencialmente afectadas por situaciones de urgencia, emergencias, desastres, brotes y epidemias, comprende la operación y fortalecimiento de los Centros Reguladores de Urgencias, Emergencias y Desastres -CRUE, los Sistemas de Emergencias Médicas y las acciones de  conocimiento, reducción del riesgo y manejo de desastres en salud.  </t>
  </si>
  <si>
    <t xml:space="preserve">Fortalecimiento de capacidades comunitarias en la gestión del riesgo de emergencias y desastres que afecten la salud de la población.  </t>
  </si>
  <si>
    <t xml:space="preserve">Fortalecimiento en todos los niveles las capacidades técnicas operativas de alerta y respuesta.  </t>
  </si>
  <si>
    <t xml:space="preserve">Fortalecimiento de la capacidad sectorial, transectorial y comunitaria para detectar y responder a eventos inusuales en salud pública que afecten la salud de la población.  </t>
  </si>
  <si>
    <t xml:space="preserve">Fortalecimiento de la red Nacional de Laboratorios  </t>
  </si>
  <si>
    <t xml:space="preserve">Fortalecimiento de la red Nacional de Toxicología   </t>
  </si>
  <si>
    <t xml:space="preserve">Fortalecimiento de la red Nacional de Bancos de Sangre y Servicios Transfusionales.  </t>
  </si>
  <si>
    <t xml:space="preserve">Fortalecimiento del Programa Hospitales Seguros.  </t>
  </si>
  <si>
    <t xml:space="preserve">Incorporación de la información compilada y analizada en una red integrada de fuentes de información en la planificación estratégica del territorio frente a los riesgos de emergencias y desastres que afecten la salud pública.  </t>
  </si>
  <si>
    <t xml:space="preserve">Análisis, evaluación, monitoreo y seguimiento del riesgo de incidentes e infracciones a la misión médica con enfoque de género.  </t>
  </si>
  <si>
    <t xml:space="preserve">Fortalecimiento de la cooperación internacional frente a la trasferencia de tecnología y capacitación en la preparación y respuesta a pandemias.  </t>
  </si>
  <si>
    <t xml:space="preserve">Fortalecimiento de los Sistemas de Información de vigilancia a nivel nacional, departamental y municipal.  </t>
  </si>
  <si>
    <t xml:space="preserve">Gestión Intersectorial para el mantenimiento y fortalecimiento de las capacidades básicas a nivel departamental frente a la preparación y respuesta necesarias con respecto al Reglamento Sanitario Internacional-RSI 2005, incluyendo el enfoque de “Una Salud”  </t>
  </si>
  <si>
    <t xml:space="preserve">Generación de programas de formación continua de personal en los niveles departamentales y municipales en las acciones de preparación y repuesta ante pandemias.  </t>
  </si>
  <si>
    <t xml:space="preserve">Actualización y prueba de los planes de preparación frente a futuras pandemias en todos los niveles.  </t>
  </si>
  <si>
    <t xml:space="preserve">Producción, organización, depuración y reporte de la información en salud pública  </t>
  </si>
  <si>
    <t xml:space="preserve">Disposición de la información como bien público mediante el acceso a través de bibliotecas virtuales, repositorios virtuales y demás servicios e información.  </t>
  </si>
  <si>
    <t xml:space="preserve">Análisis de la información que permita la comprensión de las condiciones de salud de la población y sus determinantes sociales a nivel territorial.   </t>
  </si>
  <si>
    <t xml:space="preserve">Desarrollo e implementación de otras estrategias para la generación de conocimiento acerca de las condiciones de salud de la población y sus determinantes sociales a nivel territorial tales como observatorios, ASIS, unidades de análisis, seminarios, evaluaciones de riesgo ambientales de la salud, entre otras.  </t>
  </si>
  <si>
    <t xml:space="preserve">Construcción de forma colectiva e intercultural los saberes que aporten a la producción y análisis de la información en salud pública.  </t>
  </si>
  <si>
    <t xml:space="preserve">Uso de la información para la formulación de la planeación territorial y la toma de decisiones en salud pública (estudios y evaluaciones)  </t>
  </si>
  <si>
    <t xml:space="preserve">Desarrollo de estrategias de comunicación para la difusión y el uso adecuado de la información en salud pública.  </t>
  </si>
  <si>
    <t xml:space="preserve">Desarrollo de estrategias de comunicación, educación para el cambio de comportamiento y de acción colectiva que favorezcan la trasformación de la cultura de seguridad social en salud y promover los entornos saludables y protectores.  </t>
  </si>
  <si>
    <t xml:space="preserve">Desarrollo de otras estrategias de divulgación para la transferencia y apropiación del conocimiento en salud pública a nivel territorial tales como charlas, talleres, seminarios, entre otros.  </t>
  </si>
  <si>
    <t xml:space="preserve">Desarrollo de estrategias de articulación sectorial e intersectorial para la divulgación, traducción social, uso y apropiación de la información en salud pública.  </t>
  </si>
  <si>
    <t xml:space="preserve">Fortalecimiento de los sistemas de información necesarios para la gestión de la información en salud pública, incluyendo alertas tempranas  </t>
  </si>
  <si>
    <t>Fortalecimiento de las capacidades del Talento Humano para un adecuado proceso de producción, organización, depuración y reporte de la información en salud pública</t>
  </si>
  <si>
    <t xml:space="preserve">Fortalecimiento de las capacidades del Talento Humano en el acceso y uso de la oferta actual de información pública de salud y de otros sectores.  </t>
  </si>
  <si>
    <t xml:space="preserve">Fortalecimiento de las capacidades del Talento Humano para la generación de conocimiento a través de herramientas estadísticas y cualitativas de análisis de la información.  </t>
  </si>
  <si>
    <t xml:space="preserve">Fortalecimiento de las capacidades del Talento Humano para la generación de conocimiento con enfoques diferenciales, de género y diversidad y para pueblos y comunidades étnicas.  </t>
  </si>
  <si>
    <t xml:space="preserve">Fortalecimiento de las capacidades del Talento Humano en la implementación de estrategias para la generación de conocimiento de las condiciones de salud de la población y sus determinantes tales como observatorios, ASIS, unidades de análisis, seminarios, entre otras.  </t>
  </si>
  <si>
    <t xml:space="preserve">Fortalecer el papel de la Comisión Intersectorial para el Desarrollo y Producción de Tecnologías Estratégicas en Salud (CIDPTES) como ente de gobernanza que guíe las acciones que lleven a Colombia a convertirse en un centro de desarrollo y producción de TES, a través de la articulación de las propuestas que, desde los diferentes sectores (gobierno, industria, academia y sociedad), puedan aportar para este fin.    </t>
  </si>
  <si>
    <t xml:space="preserve">Fomentar la inversión en investigación, desarrollo, innovación (I+D+i) y producción local de TES.  </t>
  </si>
  <si>
    <t xml:space="preserve">Caracterización del talento humano en salud pública  </t>
  </si>
  <si>
    <t xml:space="preserve">Fortalecimiento de las capacidades institucionales y sociales para la gestión territorial de la salud pública, en el marco de la Estrategia Nacional de Formación Territorial, Intercultural de Atención Primaria en Salud, Salud Pública y Salud Colectiva.  </t>
  </si>
  <si>
    <t xml:space="preserve">Fortalecimiento de la gobernanza sanitaria por medio del acompañamiento regional y la consolidación de alianzas académicas en los territorios formadores del THS  </t>
  </si>
  <si>
    <t>Desarrollo de las capacidades en el Talento Humano en Salud para la identificación, diagnóstico y prevención de los riesgos relacionados con la ocupación</t>
  </si>
  <si>
    <t xml:space="preserve">Concertación de los mínimos de formación del THS y las prácticas pedagógicas a nivel técnico, tecnológico, universitaria, posgradual y formación de formadores con relación a: territorio, territorialidad, interculturalidad en salud, atención primaria en salud, salud pública y salud colectiva.  </t>
  </si>
  <si>
    <t xml:space="preserve">Planificación con enfoque territorial la educación continua del THS con énfasis en territorio, territorialidad, interculturalidad en salud, atención primaria en salud, salud pública y salud colectiva  </t>
  </si>
  <si>
    <t xml:space="preserve">Desarrollo de metodologías pedagógicas específicas para la salud pública  </t>
  </si>
  <si>
    <t xml:space="preserve">Fortalecimiento del desarrollo de capacidades en el Talento Humano en Salud para la identificación, diagnóstico y prevención de los riesgos relacionados con la ocupación.  </t>
  </si>
  <si>
    <t>Concertación de los mínimos de formación del THS y las prácticas pedagógicas a nivel técnico, tecnológico, universitaria, posgradual y formación de formadores con relación a: territorio, territorialidad, interculturalidad en salud, atención primaria en salud, salud pública y salud colectiva.</t>
  </si>
  <si>
    <t>Planificación con enfoque territorial la educación continua del THS con énfasis en territorio, territorialidad, interculturalidad en salud, atención primaria en salud, salud pública y salud colectiva</t>
  </si>
  <si>
    <t>Desarrollo de metodologías pedagógicas específicas para la salud pública</t>
  </si>
  <si>
    <t>Fortalecimiento del desarrollo de capacidades en el Talento Humano en Salud para la identificación, diagnóstico y prevención de los riesgos relacionados con la ocupación.</t>
  </si>
  <si>
    <t xml:space="preserve">Definición de estrategias territoriales e intersectoriales para la mejora de la disponibilidad y distribución del THS con énfasis en los que realizan acciones y gestión de la salud pública  </t>
  </si>
  <si>
    <t xml:space="preserve">Implementación de acciones intersectoriales con enfoque territorial para la integración de incentivos y mecanismos de retención del THS en el marco del trabajo digno y decente, incluyendo el TH de salud ambiental  </t>
  </si>
  <si>
    <t xml:space="preserve">Avance en la protección del talento humano en contexto de crisis humanitaria  </t>
  </si>
  <si>
    <t xml:space="preserve">Gestión de la apertura territorial de las Instituciones de Educación del THS con los actores de la región para ser parte de la transformación requerida a escala mayor: con prácticas académicas y participación de las comunidades  </t>
  </si>
  <si>
    <t>metas</t>
  </si>
  <si>
    <t>DESCRIPCION_METAS_ESTRATEGICAS_2024</t>
  </si>
  <si>
    <t xml:space="preserve">A 2031 el 100 % de las Entidades Territoriales del orden departamental, distrital y municipal han desarrollado procesos de ajuste institucional para el fortalecimiento de las capacidades de la autoridad sanitaria y la apropiación territorial del modelo de salud basado en la atención primaria.  </t>
  </si>
  <si>
    <t xml:space="preserve">A 2031 el 100% de las Entidades Territoriales del orden departamental, distrital y municipal desarrollan mecanismos para el fortalecimiento de la rectoría en salud en su territorio, conforme a las competencias establecidas.  </t>
  </si>
  <si>
    <t xml:space="preserve">A 2031 el 100% de las Entidades Territoriales del orden departamental, distrital y municipal garantizan el derecho a la participación social de acuerdo con las competencias establecidas en la política de participación social en salud.  </t>
  </si>
  <si>
    <t xml:space="preserve">A 2031 el 100% de las Entidades territoriales departamentales y distritales contaran con una participación de organizaciones de base comunitaria y estructuras o formas de cuidado provenientes de saberes populares, tradiciones culturales, y saberes propios de pueblos y comunidades étnicas como parte de la red integral e integrada territorial de salud según disposiciones del Ministerio de Salud y protección Social.   </t>
  </si>
  <si>
    <t xml:space="preserve">A 2031 el 100% de los escenarios de participación existentes en los departamentos, distritos y municipios   inciden en la gestión y la toma de decisiones en la inversión pública del sector salud y la garantía del derecho fundamental a la salud.  </t>
  </si>
  <si>
    <t xml:space="preserve">A 2031 el 100% de entidades territoriales Departamentales, Distritales y Municipales que tienen en su territorio pueblos y comunidades indígenas, comunidades negras, afrocolombianas, raizales y palenqueras y pueblo Rrom han establecido acuerdos para la garantía del derecho fundamental a la salud y la respuesta a las necesidades de la salud propia e intercultural.  </t>
  </si>
  <si>
    <t xml:space="preserve">A 2031 el 100% de entidades territoriales Departamentales, Distritales y Municipales que tienen en su territorio pueblos y comunidades indígenas, comunidades negras, afrocolombianas, raizales y palenqueras y pueblo Rrom integran en sus planes territoriales de salud los acuerdos resultantes para la garantía del derecho fundamental a la salud y la respuesta a las necesidades de la salud propia e intercultural.  </t>
  </si>
  <si>
    <t xml:space="preserve">A 2031 el 100% de entidades territoriales Departamentales, Distritales y Municipales han implementado la Estrategia de Transversalización del Enfoque de Género en la Planeación Integral en Salud.  </t>
  </si>
  <si>
    <t xml:space="preserve">A 2031 el 100% de los espacios e instancias intersectoriales incluyen en sus planes de acción la transversalización de los enfoques de pueblos y comunidades, género y diferencial e integran los sistemas de conocimiento propio de los pueblos y comunidades étnicas.  </t>
  </si>
  <si>
    <t xml:space="preserve">A 2031 el 100% de los Gobiernos departamentales, distritales y municipales lideran el desarrollo de estrategias para el reconocimiento de contextos de desventaja social, étnica y de género y la generación de respuestas intersectoriales.  </t>
  </si>
  <si>
    <t xml:space="preserve">A 2031 el 100% las entidades territoriales Departamentales, Distritales han implementado las medidas de atención para la atención a las mujeres víctimas de violencia de género.  </t>
  </si>
  <si>
    <t xml:space="preserve">A 2031 el 100% las entidades territoriales Departamentales, Distritales y Municipales han adoptado la Política de Salud Plena para las Mujeres que Garantice el Goce Pleno de sus Derechos.  </t>
  </si>
  <si>
    <t xml:space="preserve">A 2031 de entidades territoriales Departamentales, Distritales y Municipales han adoptado los Lineamientos para la Superación de Barreras de Acceso y Atención para el Ejercicio del Derecho a la Salud de las Personas OSIGD-LGBTI.  </t>
  </si>
  <si>
    <t xml:space="preserve">A 2031 de entidades territoriales Departamentales, Distritales y Municipales han adoptado la Estrategia Sectorial de Lucha Contra la Trata.  </t>
  </si>
  <si>
    <t xml:space="preserve">A 2031 los Centros de Atención Socio-sanitaria para personas habitantes de la calle, personas mayores, mujeres víctimas de violencia, se encuentran inscritos en el registro de entidades prestadores de servicios socio-sanitarios-REPSO.  </t>
  </si>
  <si>
    <t>A 2031 los Centros de Larga Estancia cuentan con estándares mínimos de funcionamiento para la garantía de los derechos de las personas mayores.</t>
  </si>
  <si>
    <t xml:space="preserve">A 2031 las entidades territoriales implementan el Plan de Atención Sectorial a Población Migrante Colombianos retornados y comunidades de acogida.  </t>
  </si>
  <si>
    <t xml:space="preserve">A 2031, el 100% de las entidades territoriales implementan la estrategia de Rehabilitación Basada en Comunidad (RBC) en los territorios  </t>
  </si>
  <si>
    <t xml:space="preserve">A 2031 el 100% de los Departamentos, Distritos y Municipios del País integran en su Planes de Desarrollo Territoriales estrategias para afectar de manera positiva los determinantes sociales de la salud en sus territorios.    </t>
  </si>
  <si>
    <t xml:space="preserve">A 2031 las Entidades Municipales, Departamentales y Distritales responden a las necesidades en salud de la población con participación de los actores estratégicos del territorio.  </t>
  </si>
  <si>
    <t>A 2031 el 80% de las necesidades en salud de la población Colombiana se resuelven en el nivel primario de atención en salud</t>
  </si>
  <si>
    <t xml:space="preserve">A 2031 se fortalecerá por lo menos el 50 % de la infraestructura pública en salud que se identifique y priorice para incrementar la oferta equitativa de servicios de baja, mediana y alta complejidad fortaleciendo la atención primaria en salud.  </t>
  </si>
  <si>
    <t xml:space="preserve">A 2031 el 100% de los Departamentos y Distritos tendrán en operación una red integral e integrada territorial de salud – RIITS conforme al modelo de salud preventivo, predictivo y resolutivo basado en la Atención Primaria en Salud – APS  </t>
  </si>
  <si>
    <t xml:space="preserve">A 2031 operarán en el territorio nacional el 100% de los equipos básicos interdisciplinarios proyectados con base en las dinámicas poblacionales y territoriales para el fortalecimiento del modelo de salud basado en la atención primaria.  </t>
  </si>
  <si>
    <t xml:space="preserve">A 2031 los servicios de salud de mediana y alta complejidad han mejorado   la eficiencia, efectividad y oportunidad de la atención en salud como dimensiones de la calidad en el marco del Modelo de Salud Preventivo, Predictivo y Resolutivo.   </t>
  </si>
  <si>
    <t xml:space="preserve">A 2031 se establecerán en el 100% de los Departamentos y Distritos, sistemas de alerta temprana para la identificación del riesgo por el cambio climático y la posible vulnerabilidad de la población desde un enfoque territorial.  </t>
  </si>
  <si>
    <t xml:space="preserve">A 2031 se fortalecerán en el 100% de los Departamentos y Distritos, las capacidades de los profesionales del sector salud en lo relacionado con los posibles efectos de la variabilidad y el cambio climático.  </t>
  </si>
  <si>
    <t xml:space="preserve">A 2031 se incorporará en el 100% de los Departamentos y Distritos, el Plan de gestión integral de riesgos de emergencias y desastres en salud (PGIRED)  </t>
  </si>
  <si>
    <t xml:space="preserve">A 2031 se fortalecerá en el 100% de los territorios la apropiación social del conocimiento en salud pública y el desarrollo de investigaciones que den respuesta a las necesidades en salud de cada territorio  </t>
  </si>
  <si>
    <t xml:space="preserve">A 2031 se fortalecerán en el 100% de los Departamentos y Distritos las capacidades técnicas y de investigación en salud pública del personal de salud.  </t>
  </si>
  <si>
    <t xml:space="preserve">A 2031 en el 100% de los departamentos y distritos se fortalecerá la generación, recuperación y divulgación de conocimientos científicos, conocimientos tradicionales y saberes ancestrales.  </t>
  </si>
  <si>
    <t xml:space="preserve">A 2031 estarán en producción el 80 % de las Tecnologías Estratégicas en Salud (TES) para enfermedades desatendidas, huérfanas, tropicales, y transmitidas por vectores, entre otras priorizadas.  </t>
  </si>
  <si>
    <t xml:space="preserve">A 2031 se logrará el abastecimiento del 80% de las tecnologías estratégicas en salud de difícil consecución.  </t>
  </si>
  <si>
    <t xml:space="preserve">Aumentar la densidad a 44,5 profesionales de la salud por 10.000 habitantes en municipios con alta dispersión descritos en la resolución 2809 de 2022  </t>
  </si>
  <si>
    <t xml:space="preserve">Reducir a la mitad la brecha de ingresos entre profesionales de la salud que realizan actividades en municipios con alta dispersión con respecto a zonas urbanas y entre los géneros.  </t>
  </si>
  <si>
    <t xml:space="preserve">Reducir en un 50% la brecha territorial del THS entre áreas urbanas y rurales  </t>
  </si>
  <si>
    <t xml:space="preserve">Incrementar al doble el número de cargos de planta de las Entidades territoriales de orden departamental, distritales y municipales contribuyendo al fortalecimiento de la autoridad sanitaria y la salud pública  </t>
  </si>
  <si>
    <t xml:space="preserve">Incrementar al doble el número de cargos de planta para el Talento Humano en Salud que realiza la prestación de los servicios de salud en las Empresas Sociales del Estado  </t>
  </si>
  <si>
    <t xml:space="preserve">Se contará con al menos un promotor de salud por cada Equipo Básico de Salud reconocidos por las comunidades, formados y vinculados en el marco del fortalecimiento del Modelo de Salud basado en la Atención Primaria en Salud.  </t>
  </si>
  <si>
    <t xml:space="preserve">Lograr que el 100% de las secretarias de salud Departamentales y Distritales establezcan una estructura organizacional para la planificación y gestión estratégica del THS  </t>
  </si>
  <si>
    <t xml:space="preserve">Implementación del 100% de los acuerdos regionales para la definición de los mínimos de formación del THS, enfoques pedagógicos con énfasis en la educación interprofesional y practicas formativos acordes con realidades y necesidades de las poblaciones en el marco de la Estrategia Nacional de Formación territorial, Intercultural de APS, salud pública y salud colectiva.  </t>
  </si>
  <si>
    <t>COD_FUENTE_RECURSOS_2024</t>
  </si>
  <si>
    <t>NOMBRE_FUENTE_RECURSOS_2024</t>
  </si>
  <si>
    <t>sgp</t>
  </si>
  <si>
    <t>transferecias nacionales</t>
  </si>
  <si>
    <t>recusros propios</t>
  </si>
  <si>
    <t>coljuegos</t>
  </si>
  <si>
    <t>regalías</t>
  </si>
  <si>
    <t>servicios de laboratorio</t>
  </si>
  <si>
    <t>cooperación internacional</t>
  </si>
  <si>
    <t>componente</t>
  </si>
  <si>
    <t>SALUD PÚBLICA</t>
  </si>
  <si>
    <t>REGIMEN SUBSIDIADO</t>
  </si>
  <si>
    <t>SUBCUENTA DE PRESTACIÓN DE SERVICIOS DE SALUD EN LO NO CUBIERTO CON SUBSIDIOS A LA DEMANDA</t>
  </si>
  <si>
    <t>fuente recursos</t>
  </si>
  <si>
    <t>SISTEMA GENERAL DE PARTICIPACIONES - SALUD PÚBLICA</t>
  </si>
  <si>
    <t>SISTEMA GENERAL DE PARTICIPACIONES - SALUD PÚBLICA - RECURSOS NO COMPROMETIDOS DE VIGENCIAS ANTERIORES</t>
  </si>
  <si>
    <t>SISTEMA GENERAL DE PARTICIPACIONES - SALUD PÚBLICA - RENDIMIENTOS FINANCIEROS</t>
  </si>
  <si>
    <t>TRANSFERENCIAS NACIONALES ETV</t>
  </si>
  <si>
    <t>TRANSFERENCIAS NACIONALES LEPRA</t>
  </si>
  <si>
    <t xml:space="preserve">TRANSFERENCIAS NACIONALES TBC </t>
  </si>
  <si>
    <t>TRANSFERENCIAS NACIONALES OTROS ACCIONES EN SALUD PUBLICA</t>
  </si>
  <si>
    <t>INGRESOS VENTA DE SERVICIOS LABORATORIO DE SALUD PÚBLICA</t>
  </si>
  <si>
    <t>RECURSOS PROPIOS</t>
  </si>
  <si>
    <t xml:space="preserve">INGRESOS CORRIENTES DE LIBRE DESTINACIÓN </t>
  </si>
  <si>
    <t>RECURSOS DEL BALANCE DIFERENTES AL SGP SALUD PÚBLICA</t>
  </si>
  <si>
    <t xml:space="preserve">OTROS RECURSOS </t>
  </si>
  <si>
    <t>SISTEMA GENERAL DE PARTICIPACIONES REGIMEN SUBSIDIADO</t>
  </si>
  <si>
    <t>RECURSOS DEL BALANCE DEL SISTEMA GENERAL DE PARTICIPACIONES REGIMEN SUBSIDIADO</t>
  </si>
  <si>
    <t>RENDIMIENTOS FINANCIEROS DEL SISTEMA GENERAL DE PARTICIPACIONES REGIMEN SUBSIDIADO</t>
  </si>
  <si>
    <t>RENTAS CEDIDAS</t>
  </si>
  <si>
    <t>RECURSOS DEL BALANCE DEL RÉGIMEN SUBSIDIADO</t>
  </si>
  <si>
    <t>CAJAS DE COMPENSACIÓN FAMILIAR. (ARTÍCULO 217, LEY 100 DE 1993)</t>
  </si>
  <si>
    <t>ADRES</t>
  </si>
  <si>
    <t>OTROS RECURSOS DE LA NACIÓN</t>
  </si>
  <si>
    <t>OTROS RECURSOS</t>
  </si>
  <si>
    <t>SISTEMA GENERAL DE PARTICIPACIONES - PNA</t>
  </si>
  <si>
    <t>RECURSOS DESTINADOS POR LA LEY 1608 DE 2013</t>
  </si>
  <si>
    <t xml:space="preserve">RECURSOS EXCEDENTES DE FONPET – LOTTO EN LÍNEA (DECRETO 728 DE 2013) </t>
  </si>
  <si>
    <t xml:space="preserve">RECURSOS DEL BALANCE PRESTACIÓN DE SERVICIOS DE SALUD </t>
  </si>
  <si>
    <t>Urbano</t>
  </si>
  <si>
    <t>Rural</t>
  </si>
  <si>
    <t xml:space="preserve">1. Dismnuir tasas de Incidencia de las enfermedades transmitidas por vectores cuya problemática afecta a gran parte de la población del Magdalena debido a su ubicación geográfica y cambios que se prevén por el cambio climático, sensibilizando a la comunidad frente a la prevención de la enfermedad, medios de trasmisión y signos y síntomas, realizando  jornadas de recolección de inservibles, control integral de vectores,  y optimizar los sistemas de suministro de agua para consumo humano.                                                                                                                     </t>
  </si>
  <si>
    <t>2. GOBERNANZA, GOBERNABILIDAD Y TERRITORIALIDAD</t>
  </si>
  <si>
    <t>Fortalecimiento de la autoridad sanitaria y transectorialidad.</t>
  </si>
  <si>
    <t>INTEGRIDAD DEL SISTEMA DE SALUD</t>
  </si>
  <si>
    <t xml:space="preserve">Soberanía Sanitaria </t>
  </si>
  <si>
    <t>REDES INTEGRALES E INTEGRADAS DE SERVICIOS DE SALUD</t>
  </si>
  <si>
    <t xml:space="preserve">Gestión territorial para la conformación y operación de las Redes Integrales e Integradas de Servicios de Salud y el cuidado de la salud. </t>
  </si>
  <si>
    <t xml:space="preserve">Calidad e inspección, vigilancia y control. </t>
  </si>
  <si>
    <t xml:space="preserve">Dar cumplimiento a las acciones del Programa Prevención y atención de riesgos y desastres, en las acciones de educación y de prevención que busquen identificar, mitigar los  riesgos  de desastres naturales, antrópicos, en los municipios. </t>
  </si>
  <si>
    <t>Reducir a 10% las muertes por dengue grave en el departamento</t>
  </si>
  <si>
    <t>Tasa de letalidad por dengue grave</t>
  </si>
  <si>
    <t>2.5%</t>
  </si>
  <si>
    <t>Garantizar el acceso universal a la salud  para todos los habitantes del municipio, sin importar su condición socioeconómica, etnia, género o ubicación geográfica, a través de Atención Primaria en Salud, como puerta de entrada al sistema, con énfasis en la promoción y la prevención, bajo el modelo preventivo y Predictivo</t>
  </si>
  <si>
    <t>EL DEPARTAMENTO DEL MAGDALENA EJERCE LA GESTION TERRITORIAL PARA EL CUIDADO DE LA SALUD BASADO EN APS</t>
  </si>
  <si>
    <t>Mejorar la infraestructura de 10 hospitales de primer nivel en el departamento del Magdalena con el fin de garantizar entornos seguros, funcionales y dignos para la prestación eficiente de servicios de salud.</t>
  </si>
  <si>
    <t>Mejorar la infraestructura de 12 Centros y Puestos de salud en el departamento del Magdalena con el fin de garantizar entornos seguros, funcionales y dignos para la prestación eficiente de servicios de salud.</t>
  </si>
  <si>
    <t>Establecer un sistema integral de coordinación y articulación en la red pública hospitalaria del departamento del Magdalena, con el propósito de optimizar la distribución de recursos, mejorar la calidad de la atención sanitaria y facilitar el flujo eficiente de pacientes entre los hospitales de primer, segundo y tercer nivel.</t>
  </si>
  <si>
    <t>Porcentaje de hospitales que se coordinan y articulan en la red pública hospitalaria del Departamento del Magdalena</t>
  </si>
  <si>
    <t>0,00</t>
  </si>
  <si>
    <t>Mejorar las condiciones de vida, bienestar y calidad de vida reduciendo las desigualdades sociales</t>
  </si>
  <si>
    <t>% de estrategias de promocion y prevencion en salud en el entorno laboral</t>
  </si>
  <si>
    <t>Realizar acciones intersectorial para implementar y adoptar la política pública de salud, mental y el programa PAPSIVI.</t>
  </si>
  <si>
    <t>Mantener por debajo de 2,7 por 100.000 habitantes la tasa de suicidio</t>
  </si>
  <si>
    <t>Tasa de mortalidad por suicidio por 100.000 habitantes</t>
  </si>
  <si>
    <t>3,4 por 100.000 habitantes</t>
  </si>
  <si>
    <t>0,64 x100 por 100.000 habitantes</t>
  </si>
  <si>
    <t>3,18 por 100.000 habitantes</t>
  </si>
  <si>
    <t>3,02 por 100.000 habitantes</t>
  </si>
  <si>
    <t>2,86 por 100.000 habitantes</t>
  </si>
  <si>
    <t>2,7 por 100.000 habitantes</t>
  </si>
  <si>
    <t>% de desempeño del Sistema de vigilancia en salud publica</t>
  </si>
  <si>
    <t>81,5%</t>
  </si>
  <si>
    <t>&gt;90,8%</t>
  </si>
  <si>
    <t>Implementar la estrategia de entornos saludables, mediante APS, a través de los EBS, en el territorio, bajo el modelo preventivo y predictivo.</t>
  </si>
  <si>
    <t>Disminuir la Tasa de mortalidad por EDA a 4,3 por 100.000 menores de 5 años</t>
  </si>
  <si>
    <t>Tasa de mortalidad por EDA</t>
  </si>
  <si>
    <t>5,86 por 100.000 menores de 5 años (5 mortalidades por EDA) - Fuente: Datos DANE 2022</t>
  </si>
  <si>
    <t>4,3 por 100.000 menores de 5 años</t>
  </si>
  <si>
    <t>5,86 por 100.000 menores de 5 años (5 mortalidades por EDA) - Fuente: Datos DANE 2023</t>
  </si>
  <si>
    <t xml:space="preserve">
 Porcentaje de afiliados a los regímenes contributivo y subsidiado</t>
  </si>
  <si>
    <t>% de acciones ejecutadas</t>
  </si>
  <si>
    <t>Cofinanciamiento de aseguramiento del régimen subsidiado con los giros mensuales a la Administradora de los Recursos del Sistema General de Seguridad Social en Salud - ADRES y/o Municipios según corresponda para la afiliación del régimen subsidiado del Departamento del Magdalena.</t>
  </si>
  <si>
    <t>Elaboracion y seguimiento del plan de cuidado familiar en el departamento con los equipos basicos de medico en tu casa</t>
  </si>
  <si>
    <t>Canalizacion de personas en el departamento con los equipos basicos de medico en tu casa</t>
  </si>
  <si>
    <t>Educacion de familias y personas en el departamento con los equipos basicos de medico en tu casa</t>
  </si>
  <si>
    <t>Fortalecer la implementación de la ruta materno perinatal, desarrollando cacidades sociales e individuales en las IPS publicas y privadas que atienden gestantes</t>
  </si>
  <si>
    <t>Implementar la estrategia de gestión integral de ETA</t>
  </si>
  <si>
    <t>Realizar seguimiento a la implementación del programa nacional de prevención, manejo y control de IRA en los municipios del departamento</t>
  </si>
  <si>
    <t>Seguimiento a la Implementacion a la ruta de atencion a la desnutricon en menores de 5 años en los municpios e IPS publicas</t>
  </si>
  <si>
    <t>Realizar Jornadas de vacunación masiva intra y extramurales de acuerdo a lineamientos nacionales en los municipios del departamento</t>
  </si>
  <si>
    <t>Realizar acciones de información, educación, comunicación en signos de alarma, diagnóstico, tratamiento oportuno para mujeres con cáncer de mama en los municipios del departamento</t>
  </si>
  <si>
    <t>Implementar la línea telefonica de atencion en salud mental en el departamento del Magdalena</t>
  </si>
  <si>
    <t>Implementación de la estrategia nacional para la prevencion de la conducta suicida en las IPS publicas del departamento</t>
  </si>
  <si>
    <t>Realizar estrategias de educomunicacion en salud sexual y reproductiva en IED priorizadas en el departamento</t>
  </si>
  <si>
    <t>Desarrollar la estrategia de gestión integral de ETV</t>
  </si>
  <si>
    <t>Seguimiento al cumplimiento del plan estrategico fin de la tuberculosis Colombia en el departamento</t>
  </si>
  <si>
    <t>Realizar campañas de vacunacion antirrabica de perros y gatos por municipio alcanzando coberturas del 95%</t>
  </si>
  <si>
    <t>Ejecutar el plan de IVC sanitario dando alcance a la resolución 1229 de 2013</t>
  </si>
  <si>
    <t>Ejecutar el plan de aseguramiento de cadenas productivas</t>
  </si>
  <si>
    <t>Certificacion de personas con discapacidad en el departamento</t>
  </si>
  <si>
    <t>Informes y boletines epidemiologicos divulgados</t>
  </si>
  <si>
    <t>Areas del laboratorio fortalecidas con insumos, equipos y validación de métodos</t>
  </si>
  <si>
    <t>Conformar, priorizar y desarrollar actividades educativas en GOTIS y UTIS</t>
  </si>
  <si>
    <t>Realizar la identificación y caracterización del talento humano en salud ubicado en toda la red pública hospitalaria</t>
  </si>
  <si>
    <t>Capacitar al talento humano en salud en temas relacionados con la humanización de los servicios en salud .</t>
  </si>
  <si>
    <t>Conformación de cinco (5) redes subregionales</t>
  </si>
  <si>
    <t>Gestionar la adecuación y/o construcción de 9 hospitales de primer nivel de complejidad.</t>
  </si>
  <si>
    <t>Gestionar la adecuación y/o construcción de (12) puestos y centros de salud.</t>
  </si>
  <si>
    <t>Desarrollar un sistema integrado digital para organización en red de los servicios de salud y fortalecer los procesos administrativos</t>
  </si>
  <si>
    <t>Numero de personas afiliadas al règimen subsidiado sin Santa Marta</t>
  </si>
  <si>
    <t>Personas atendidas con estrategias de promoción de la salud</t>
  </si>
  <si>
    <t>Estrategias de promoción de la salud en temas de salud sexual y reproductiva implementadas</t>
  </si>
  <si>
    <t>Estrategias de promoción de la salud para enfermedades emergentes, reemergentes y desatendidas implementadas</t>
  </si>
  <si>
    <t>Estrategias de promoción de la salud para temas de consumo, aprovechamiento biológico, calidad e inocuidad de los alimentos implementadas</t>
  </si>
  <si>
    <t>Campañas de gestión del riesgo para enfermedades inmunoprevenibles implementadas</t>
  </si>
  <si>
    <t>Campañas de prevención del cáncer realizadas</t>
  </si>
  <si>
    <t>Estrategias de promoción de la salud en temas de salud mental y convivencia social pacifica implementadas</t>
  </si>
  <si>
    <t>Estrategias de gestión del riesgo para abordar situaciones situaciones endemo-epidémicas implementadas</t>
  </si>
  <si>
    <t>Estrategias de gestión del riesgo para enfermedades emergentes, reemergentes y desatendidas implementadas</t>
  </si>
  <si>
    <t>Campañas de gestión del riesgo para abordar situaciones situaciones endemo-epidémicas implementadas</t>
  </si>
  <si>
    <t>Estrategias de gestión del riesgo para abordar situaciones de salud relacionadas con condiciones ambientales implementadas</t>
  </si>
  <si>
    <t>Valoraciones multidisciplinarias realizadas</t>
  </si>
  <si>
    <t>Servicio de información de vigilancia epidemiológica</t>
  </si>
  <si>
    <t>Laboratorios dotados</t>
  </si>
  <si>
    <t>Estrategias de gestión del riesgo para abordar situaciones prevalentes de origen laboral implementadas</t>
  </si>
  <si>
    <t>Documentos de planeación elaborados</t>
  </si>
  <si>
    <t>Servicio de asistencia técnica</t>
  </si>
  <si>
    <t>Entidades apoyadas</t>
  </si>
  <si>
    <t>Hospitales de primer nivel de atención adecuados</t>
  </si>
  <si>
    <t>Áreas físicas adecuadas y/o construidas</t>
  </si>
  <si>
    <t>Sistema de información implementado</t>
  </si>
  <si>
    <t>Nùmero</t>
  </si>
  <si>
    <t>Numero</t>
  </si>
  <si>
    <t>Número</t>
  </si>
  <si>
    <t>Documento</t>
  </si>
  <si>
    <t xml:space="preserve"> Identificar los actores involucrados con la gestión del cambio climático en el territorio y evaluar el nivel de incidencia y el alcance de la respuesta de salud, contemplada en los instrumentos de planeación territorial.</t>
  </si>
  <si>
    <t>EL DEPARTAMENTO LOGRA ELDESARROLLO E IMPLEMENTACIÓN DE OTRAS ESTRATEGIAS PARA LA GENERACIÓN DE CONOCIMIENTO  ACERCA DE LAS CONDICIONES EN SALUD  DE LA POBLACIÓN Y SUS  DSS A NIVEL TERRITORIAL TALES COMO OBSERVATORIOS. ASIS, UNIDADES DE ANÁLISIS, SEMINARIOS, EVALUACIONES DE RIESGO AMBIENTALES DE LA SALUD, ENTRE OTROS</t>
  </si>
  <si>
    <t>4. Logar la recuperación de valores, el involucramiento parental, la desmitificación y cambiar las creencias que naturalizan el maltrato que eran relacionadas con el deterioro de la salud mental, la violencia de genero e intrafamiliar e incremento del intento suicida, generan minimizar la deserción escolar de estudiantes de bachillerato hasta en dos veces menor comparado con los que abandonaron sus estudios en el 2022 según el análisis de la información estadística disponible.
El aumento de la falta de oferta laboral, la diminución del desempleo, el estrés, que fueron varias de las inquietudes expresadas por el 9,6% de los asistentes a las mesas participativas, además del  aumento de la capcidad de Talento Humano tanto en salud como en educación, además del  aumento de instituciones especializadas para la atención de cuadros agudos de salud mental, permiten mejorar la salud mental y la prestación de los servicios en todo el departamento del Magdalena a 2027.</t>
  </si>
  <si>
    <t>6. Cambiar en la población del departametno los malos hábitos alimenticios, mejorar los estilos de vida y en el entorno laboral y genrar espacios públicos que permiten el fomento de realizar  ejercicios y la ocupación del tiempo libre en actividades que contribuyen a disminuir la prevalencia e incidencia de las enfermedades crónicas no transmisibles como HTA, Diabetes Mellitus, ERC entre otras.                   Tal situación que se hizo evidente durante las mesas participativas en las cuales aparece la Hipertensión Arterial como una de las principales problemáticas de salud se deben mejorar al menos en tres de cada diez participantes que decían ser ya farmacodependientes (hipertensos) a pesar de la edad media del grupo.
Cambiar el sedentarismo que fue mencionado por el 4,8% de los asistentes como un problema de salud, logarar que se reconozca con mayor percepción los riesgos a la salud y reconocer las señales de alarma, entre otros. Adicionalmente educar en no utilizar la automedicación con analgésicos común para mitigar los malestares.</t>
  </si>
  <si>
    <t>7. Resueltos los Conflictos en el sistema de aseguramiento que muestran un 12% de población aun sin afiliación en el departamento permiten mejorar las coberturas de afiliación al SGSS que presentan los municipios incluyendo los de la subregión Río (71,72%) y Sur (79,2%).  Haran cambiar la percepción presentada en las mesas participativas al 16,5% de los asistentes que expresaron que las bajas coberturas en seguridad social, logradas con estrategias efectivas con la población, al ofrecer una atención integral, considerando que cuentan con una atención básica y mejorando el acceso y oportunidad dentro del sistema en red a la prestación complementaria sin tener que desplazarse a otros lugares por falta de resolución en complejidad. Un determinante que puede cambiar la afectación ante la mejora de las vias terciarias en los territorios con alta ruralidad en la población, como también cambiar la percepción que tiene la comunidad sobre la prestación de servicio en salud, considerados como incompletos.</t>
  </si>
  <si>
    <t>Redes integrales e
integradas
territoriales de
servicios de salud</t>
  </si>
  <si>
    <t>IPS de mediana y alta
complejidad fortalecidas para el
trabajo en RIISS.</t>
  </si>
  <si>
    <t>a 2027 Establecer un sistema integral de coordinación y articulación en la red pública hospitalaria del departamento del Magdalena, con el propósito de optimizar la distribución de recursos, mejorar la calidad de la atención sanitaria y facilitar el flujo eficiente de pacientes entre los hospitales de primer, segundo y tercer nivel.</t>
  </si>
  <si>
    <t>A 2027 Desarrollar estrategias de promocion y prevencion en salud en el 100 % de los entornoe laborales</t>
  </si>
  <si>
    <t xml:space="preserve">A 2027 el 100 % de las Entidades Territoriales del orden departamental, distrital y municipal han desarrollado procesos de ajuste institucional para el fortalecimiento de las capacidades de la autoridad sanitaria y la apropiación territorial del modelo de salud basado en la atención primaria.  </t>
  </si>
  <si>
    <t>A 2027 Establecer un sistema integral de coordinación y articulación en la red pública hospitalaria del departamento del Magdalena, con el propósito de optimizar la distribución de recursos, mejorar la calidad de la atención sanitaria y facilitar el flujo eficiente de pacientes entre los hospitales de primer, segundo y tercer nivel.</t>
  </si>
  <si>
    <t>A 2027 Fortalecer la Gobernanza y la autoridad sanitaria a traves de el desarrollo de capacidades, contratacon del TH, Coordinacion intersectorial, fomento de la participacion social</t>
  </si>
  <si>
    <t xml:space="preserve">A 2027 Garantizar el acceso a los servicios de salud a la población pobre y vulnerable con la financiación de los recursos propios para la afiliación del régimen subsidiado en el departamento del Magdalena
</t>
  </si>
  <si>
    <t>A 2027 100 % de hospitales que se coordinan y articulan en la red pública hospitalaria del Departamento del Magdalena</t>
  </si>
  <si>
    <t xml:space="preserve">A 20327 se fortalecerá por lo menos el 50 % de la infraestructura pública en salud que se identifique y priorice para incrementar la oferta equitativa de servicios de baja, mediana y alta complejidad fortaleciendo la atención primaria en salud.  </t>
  </si>
  <si>
    <t>A 2027 el 100% el 100% de los espacios e instancias intersectoriales incluyen en sus planes de acción la Transversalización de los enfoques de pueblos y comunidades, género y diferencial e integran sistemas de conocimiento propio de los pueblos y comunidades indígenas.</t>
  </si>
  <si>
    <t>A 2027 el 100% de los espacios e instancias intersectoriales incluyen en sus planes de acción la Transversalización de los enfoques de pueblos y comunidades, género y diferencial e integran sistemas de conocimiento propio de los pueblos y comunidades indígenas</t>
  </si>
  <si>
    <t>A 2027 Fortalecer 100% de los departamentos y Distritos los sistemas de alerta temprana y la infraestructura sanitaria en zonas rurales para garantizar una respuesta rápida y efectiva ante emergencias climáticas</t>
  </si>
  <si>
    <t>A 2027 100 % de impleementación  estrategias de promocion y prevencion en salud en población diferencial</t>
  </si>
  <si>
    <t>A 2031 en el 100% de los Departamentos y Distritos se fortalecerá la generación, recuperación y divulgación de conocimientos científicos conocimientos tradicionales y saberes ancestrales</t>
  </si>
  <si>
    <t>A 2027 en el 100% de los Departamentos y Distritos se fortalecerá la generación, recuperación y divulgación de conocimientos científicos conocimientos tradicionales y saberes ancestrales</t>
  </si>
  <si>
    <t>2031 el 100% de las Entidades Territoriales del orden departamental, distrital y municipal han desarrollado procesos de ajuste institucional para el fortalecimiento de las capacidades de la autoridad sanitaria y la apropiación territorial del modelo de salud basado en la Atención Primaria en Salud</t>
  </si>
  <si>
    <t>2027 el 100% de las Entidades Territoriales del orden departamental, distrital y municipal han desarrollado procesos de ajuste institucional para el fortalecimiento de las capacidades de la autoridad sanitaria y la apropiación territorial del modelo de salud basado en la Atención Primaria en Salud</t>
  </si>
  <si>
    <t>“A 2031 se contará con al menos un promotor de salud por cada Equipo Básico de Salud reconocidos por las comunidades, formados y vinculados en el marco del fortalecimiento del Modelo de Salud basado en la Atención Primaria en Salud</t>
  </si>
  <si>
    <t>“A 2027 se contará con al menos un promotor de salud por cada Equipo Básico de Salud reconocidos por las comunidades, formados y vinculados en el marco del fortalecimiento del Modelo de Salud basado en la Atención Primaria en Salud</t>
  </si>
  <si>
    <t>A 2031, reducir a 15,3 por mil nacidos vivos la tasa de mortalidad infantil</t>
  </si>
  <si>
    <t>A 2027, reducir a 15,3 por mil nacidos vivos la tasa de mortalidad infantil</t>
  </si>
  <si>
    <t>16.76  por 1000 mil nacidos vivos</t>
  </si>
  <si>
    <t xml:space="preserve">16.76  </t>
  </si>
  <si>
    <t xml:space="preserve">A 2031; Disminuir la Tasa de mortalidad por EDA a 4,3 por 100.000 menores de 5 años </t>
  </si>
  <si>
    <t xml:space="preserve">A 2027; Disminuir la Tasa de mortalidad por EDA a 4,3 por 100.000 menores de 5 años </t>
  </si>
  <si>
    <t>A 2031, reducir en 50% la tasa de mortalidad por IRA en menores de 5 años</t>
  </si>
  <si>
    <t>A 2027, reducir en 50% la tasa de mortalidad por IRA en menores de 5 años</t>
  </si>
  <si>
    <t xml:space="preserve">1,4%, </t>
  </si>
  <si>
    <t>A 2031; Mantener cero casos de rabia humano-</t>
  </si>
  <si>
    <t>A 2027; Mantener cero casos de rabia humano</t>
  </si>
  <si>
    <t xml:space="preserve">A 2027, Colombia logrará coberturas útiles de vacunación (95% -biológicos </t>
  </si>
  <si>
    <t xml:space="preserve">A 2031, Colombia logrará coberturas útiles de vacunación (95% -biológicos </t>
  </si>
  <si>
    <t>A 2031, se logra disminuir en un 50%, la tasa de incidencia de lepra o enfermedad de Hansen</t>
  </si>
  <si>
    <t>A 2027, se logra el 90% de tratamiento exitoso en pacientes con tuberculosis</t>
  </si>
  <si>
    <t>A 2031, se logra el 90% de tratamiento exitoso en pacientes con tuberculosis</t>
  </si>
  <si>
    <t>A 2031, disminuir la tasa de violencia interpersonal a 230 por 100.000 habitantes</t>
  </si>
  <si>
    <t>A 2027 se alcanzarán coberturas de desparasitación masiva para el complejo teniasis/cisticercosis en la población en riesgo de cada foco priorizado, de al menos el 80% en cada ronda anual de tratamiento</t>
  </si>
  <si>
    <t>A 2031 se alcanzarán coberturas de desparasitación masiva para el complejo teniasis/cisticercosis en la población en riesgo de cada foco priorizado, de al menos el 80% en cada ronda anual de tratamiento</t>
  </si>
  <si>
    <t>. A 2027, se formularán acciones de adaptación en promoción de la salud y prevención de la enfermedad que aporten a reducir los casos de enfermedades sensibles al clima en el 100% de las Entidades Territoriales en el sector salud, del nivel departamental, distrital y estarán implementadas en un 40% de éstas.</t>
  </si>
  <si>
    <t xml:space="preserve">a 2031 Mantener cero casos de rabia humano </t>
  </si>
  <si>
    <t xml:space="preserve">a 2027 Mantener cero casos de rabia humano </t>
  </si>
  <si>
    <t>. A 2031, se formularán acciones de adaptación en promoción de la salud y prevención de la enfermedad que aporten a reducir los casos de enfermedades sensibles al clima en el 100% de las Entidades Territoriales en el sector salud, del nivel departamental, distrital y estarán implementadas en un 40% de éstas.</t>
  </si>
  <si>
    <t>2027, incrementar el 10% de los niños y niñas entre 6 y 12 años cumplan las recomendaciones de actividad física</t>
  </si>
  <si>
    <t>2031, incrementar el 10% de los niños y niñas entre 6 y 12 años cumplan las recomendaciones de actividad física</t>
  </si>
  <si>
    <t>a 2027 Reducir a 10% las muertes por dengue grave en el departamento</t>
  </si>
  <si>
    <t>a 2031 Contener la tasa de Mortalidad en menores de 5 años</t>
  </si>
  <si>
    <t>a 2027 Contener la tasa de Mortalidad en menores de 5 años</t>
  </si>
  <si>
    <t xml:space="preserve">A 2031 Disminuir a 32 x 100.000 NVla razón de mortalidad materna a </t>
  </si>
  <si>
    <t>A 2027 Disminuir a 32 x 1000.000 NV la razón de mortalidad materna</t>
  </si>
  <si>
    <t>A 2031 Contener la incidencia de Sífilis congenita a 2,32 NV</t>
  </si>
  <si>
    <t>A 2027 Contener la incidencia de Sífilis congenita a 2,32 NV</t>
  </si>
  <si>
    <t>2.32 %</t>
  </si>
  <si>
    <t>A 2031 Contener la incidencia de VIH a 22,28 x 100 Hts</t>
  </si>
  <si>
    <t>A 2027 Contener la incidencia de VIH a 22,28 x 100 Hts</t>
  </si>
  <si>
    <t>22.28</t>
  </si>
  <si>
    <t>22.29</t>
  </si>
  <si>
    <t>22.30</t>
  </si>
  <si>
    <t>22.31</t>
  </si>
  <si>
    <t>22.32</t>
  </si>
  <si>
    <t>22.33</t>
  </si>
  <si>
    <t>22.34</t>
  </si>
  <si>
    <t xml:space="preserve">A 2031 Mantener cero casos de rabia humano </t>
  </si>
  <si>
    <t xml:space="preserve">A 2027 Mantener cero casos de rabia humano </t>
  </si>
  <si>
    <t>a 2031 ,antener en 0 Mortalidad  por malaria</t>
  </si>
  <si>
    <t>a 2031 contener la 6,45 la Prevalencia de HTA</t>
  </si>
  <si>
    <t>6.45</t>
  </si>
  <si>
    <t>A 2031 contener la tasa de prevalencia de diabetes millitus a 2,08 x 100 hts</t>
  </si>
  <si>
    <t>A 20271 contener la tasa de prevalencia de diabetes millitus a 2,08 x 100 hts</t>
  </si>
  <si>
    <t>2,,08</t>
  </si>
  <si>
    <t>A 2031 aumentar la duración de lactancia maternaa 0,6 meses</t>
  </si>
  <si>
    <t>A 2027 aumentar la duración de lactancia maternaa 0,6 meses</t>
  </si>
  <si>
    <t>.04</t>
  </si>
  <si>
    <t>Fortalecer 100% respuesta rápida y efectiva ante emergencias climáticas</t>
  </si>
  <si>
    <t>100% de Transversalización conocimiento propio de los pueblos y comunidades indígenas.</t>
  </si>
  <si>
    <t xml:space="preserve"> 100 %  de hospitales articulan en la red pública hospitalaria del Departamento del Magdalena</t>
  </si>
  <si>
    <t xml:space="preserve">1. Fortalecimiento de la autoridad sanitaria y transectorialidad.                       </t>
  </si>
  <si>
    <t xml:space="preserve"> 100%  se fortalecerá la  conocimientos científicos conocimientos tradicionales y saberes ancestrales</t>
  </si>
  <si>
    <t xml:space="preserve"> 100 %  fortalecimiento  la apropiación territorial del modelo de salud basado en la atención primaria.  </t>
  </si>
  <si>
    <t>80 %TES</t>
  </si>
  <si>
    <t>disminución tasa incidencia de lepra o enefermedadd e Hansen</t>
  </si>
  <si>
    <t>tasa violencia interpersonal</t>
  </si>
  <si>
    <t xml:space="preserve"> tasa de violencia interpersonal a 240 por 100.000 habitantes</t>
  </si>
  <si>
    <t xml:space="preserve"> tasa de violencia interpersonal a 230 por 100.000 habitantes</t>
  </si>
  <si>
    <t>A 2027 100%  de hospitales que se coordinan y articulan en la red pública hospitalaria del Departamento del Magdalena</t>
  </si>
  <si>
    <t xml:space="preserve">A 2027, reducir a 6 por cada 100.000 menores de 5 años la tasa de mortalidad asociada a desnutrición aguda. </t>
  </si>
  <si>
    <t>Caracterización y Gestión de las opciones de intervención respecto de las condiciones de salud, ambiente de trabajo u ocupación, que se relacionan con peores resultados en salud en particular lo relacionado con procesos de salud mental, enfermedades transmisibles y no transmisibles</t>
  </si>
  <si>
    <t>El departamento logra el desarrollo e implmentación de otras estrategias para la generación de conocimiento acerca de las condiciones en salud de la población y sus DSS a nivel territorial tales como observatorios, ASIS, unidades de análisis, seminarios, evalauciones de riesgo ambiental de la salud enter otros</t>
  </si>
  <si>
    <r>
      <t xml:space="preserve">" </t>
    </r>
    <r>
      <rPr>
        <b/>
        <i/>
        <sz val="10"/>
        <color rgb="FF000000"/>
        <rFont val="Calibri"/>
        <family val="2"/>
        <scheme val="minor"/>
      </rPr>
      <t>El Plan Territorial de Salud PTS del departamento del Magdalena “El Cambio continua por la Salud del Magdalena 2024 – 2027”, como la política de Salud en todas las políticas, es el instrumento estratégico y operativo en el territorio y hace parte integral de los Planes de Desarrollo Territorial;  a 2035 propende por el logro de  las metas estratégicas del Plan Decenal de Salud Pública 2022 — 2031 y del Modelo de Salud Preventivo y Predictivo fundamentado en la Atención Primaria en Salud, garantizando el derecho fundamental a la salud a toda la población del departamento del Magdalena, con enfoque diferencial, étnico y con la población más vulnerada del departamento, de manera universal, participativo con transparencia, eficiencia y efectividad ”.</t>
    </r>
  </si>
  <si>
    <t>A 2027 por lo menos 50% porcentaje de hospitales de primer nivel en el departamento del Magdalena que cumplen con los estándares de infraestructura para entornos seguros, funcionales y dignos</t>
  </si>
  <si>
    <t>A 2027 30 % de puestos y centro  de salud en el departamento del Magdalena que cumplen con los estándares de infraestructura para entornos seguros, funcionales y dignos</t>
  </si>
  <si>
    <t>A 2027 Fortalecer la Gobernanza y la autoridad sanitaria a traves de el desarrollo de capacidades, contratacion del TH, Coordinacion intersectorial, fomento de la participacion social</t>
  </si>
  <si>
    <t xml:space="preserve">A 2031, reducir a 6 por cada 100.000 menores de 5 años la tasa de mortalidad asociada a desnutrición aguda. </t>
  </si>
  <si>
    <t>Ejecutar el 70% las actividades contempladas en el Plan de reducción de la mortalidad en menores de 5 años por Desnutrición, de competencia del área de prestación de servicios</t>
  </si>
  <si>
    <t>70% las actividades ejecutadas en el Plan de reducción de la mortalidad en menores de 5 años por Desnutrición, de competencia del área de prestación de servicios</t>
  </si>
  <si>
    <t>porcentaje</t>
  </si>
  <si>
    <t>a 2027 contener a 6,45 la Prevalencia de HTA</t>
  </si>
  <si>
    <t>a 2027 Mantener en 0 Mortalidad  por malaria</t>
  </si>
  <si>
    <t>mantener en 0 mortalidad por malaria</t>
  </si>
  <si>
    <t>contener a 6,45 prevalencia HTA</t>
  </si>
  <si>
    <t>Contener a 2,,08 prevalencia de DM</t>
  </si>
  <si>
    <t>Aumentar en 0,2 meses lactanca materna exclusiva</t>
  </si>
  <si>
    <t>0.05</t>
  </si>
  <si>
    <t>0.01</t>
  </si>
  <si>
    <t>Reducir a 6/100.000 Hts mortalidad por DNT menor de 5 años</t>
  </si>
  <si>
    <t>2. La adecuada y suficiente infraestructura hospitalaria  y el fortalecimineto de la institucionalidad para la prestación del servicio de salud que se evidencian en el cumplimiento de la aplicación de las guías clínicas de atención, la oportunidad del servicio y alta implementación de la Rutas Integrales de Atención, que inciden en la disminuzión de la mortalidad materna evitable (RMM), la mortalidad evitable en menores de 5 años, la mortalidad por dengue, la mortalidad por Tuberculosis Pulmonar y por VIH/Sida.  Lo cual dará origen a modificar lo detectado en las mesas participativas donde el 13% de los asistentes expresó la inconformidad en la respuesta a la solicitud de los servicios independiente del evento como tal y en términos generales dicen que la atención es mala, y un 16% dice que hay mucha tramitología que se convierte en barrera para la atención por citas tardías. para generar que el 5% de los participantes en las mesas manifestó que hay un déficit de recurso calificado para la atención en salud, la propuesta es superar y brindar los servicios de manera oportuna, darle continuidad, suficiente que super las barreras observadas en lap restaciónd e los servicios de salud en todos los entes territoriales y todas las complejidades y neceidades de la población.</t>
  </si>
  <si>
    <t>3. El modelo de atención en salud intercultural se implementa y operativiza desde la vision intercultural y ancestral propia de los pueblos indigenas y diferenciles; disminuyendo barreras de atención para mejorar la calidad de  atención intercultural en salud, reducción de la mortalidad en las comunidades indígenas y mejora de la cobertura de aseguramiento de la población etnica, NARP, mujeres, campesionos, LBGTIQ+, y otras poblaciones  por condición o situación.</t>
  </si>
  <si>
    <t>5. Mejorar con un aumento de  la infraestructura sanitaria, de la coberturas de alcantarillado y de la prestación del servicio de aseo así como la mala calidad del agua permiten disminuir en el departamento la incidencia de ETAs y EDA y en menor proporción Hepatitis A y Fiebre Tifoidea.  
Permitierndo cambiar la percepción de la mala calidad del agua cómo fue uno de los problemas mencionados por el 11,3% de los asistentes a las mesas participativas lo que guarda relación con el mejormiento de  los índices de riesgo de calidad del agua que permitan aumentar el 17% de los municipios brindan a la población agua sin ningún riesgo y de manera continua y segura.</t>
  </si>
  <si>
    <t>6. Cambiar en la población del departametno los malos hábitos alimenticios, mejorar los estilos de vida y en el entorno laboral y generar espacios públicos que permiten el fomento de realizar  ejercicios y la ocupación del tiempo libre en actividades que contribuyen a disminuir la prevalencia e incidencia de las enfermedades crónicas no transmisibles como HTA, Diabetes Mellitus, ERC entre otras.                   Tal situación que se hizo evidente durante las mesas participativas en las cuales aparece la Hipertensión Arterial como una de las principales problemáticas de salud se deben mejorar al menos en tres de cada diez participantes que decían ser ya farmacodependientes (hipertensos) a pesar de la edad media del grupo.
Cambiar el sedentarismo que fue mencionado por el 4,8% de los asistentes como un problema de salud, logarar que se reconozca con mayor percepción los riesgos a la salud y reconocer las señales de alarma, entre otros. Adicionalmente educar en no utilizar la automedicación con analgésicos y demás medicamentos para mitigar los malestares.</t>
  </si>
  <si>
    <t xml:space="preserve">8.Disminuir las agresiones por animales potencialmente transmisores de la rabia, disminuirá la notificación  como uno de los eventos que más se notifican en el departamento por la baja circulación activa del virus de la rabia como lo demuestra el contro efectivo de los brotes de rabia animal que venian ocurriendo en el departamento durante los años 2021 – 2022 y 2023.  A pesar de ello, este problema no se evidenció en las mesas participativas lo que demuestra una baja percepción del riesgo frente a la letalidad de la rabia, además de las malas prácticas en la tenencia de animales de compañía y reducción de la densidad de animales callejeros.
Lograr igualmente disminuir la incidencia del Accidente Ofídico que superó en el 2022 un 47% de los casos notificados en el 2021 con valores que duplicaron el indicador nacional y permitirá cambiar la semanforización a amarillo y a verde en algunos territorioa, cuya tasa de incidencia fue de 27,69 x 100.000 habitantes. que permita superar en el 100% de 8 de los 29 municipios priorizados.    Esta problematica aunque tampoco se hizo visible en las mesas participativas, alcanzaremos pasar del riesgo alto a medio y bajo dejando de constituir una amenaza para la seguridad de los trabajadores del campo debido a la mejora en la modificación del habitat natural de las serpientes posiblemente por mejoramiento del cambio climático y por la responsable y baja actividad antropogénica y mejora en las prácticas agricolas de produccción sostenible en el departamento del Magdalena.
</t>
  </si>
  <si>
    <r>
      <t xml:space="preserve">9.-  Disminuir la Inseguridad Alimentaria y Desnutrición en menores de cinco años: generará menor Inseguridad Alimentaria en los hogares y baja el riesgo materno–infantil asociado a la nutrición durante la gestación y la primera infancia superando la  inseguridad alimentaria como determinante social para la Desnutrición en menores de 5 años, tal como lo expresaron en una de las mesas participativas.                                                                                                          </t>
    </r>
    <r>
      <rPr>
        <sz val="11"/>
        <color rgb="FFFF0000"/>
        <rFont val="Calibri"/>
        <family val="2"/>
      </rPr>
      <t>Este determinante incide también en todo lo relacionado con la morbilidad de enfermedades crónicas no transmisibles, ampliamente analizado en el núcleo 6</t>
    </r>
    <r>
      <rPr>
        <sz val="11"/>
        <rFont val="Calibri"/>
        <family val="2"/>
      </rPr>
      <t xml:space="preserve">.  El Bajo Peso al Nacer (BPN) revela las carencias que enfrentan las maternas durante el embarazo para acceder a una buena nutrición y condiciones de vida saludables, que afecta negativamente en el desarrollo fetal y por tanto aumenta el riesgo de bajo peso al nacer, con la repercusiones que trae en la salud y bienestar del recién nacido. En el departamento de Magdalena disminuir este indicador que se encuentra en 8,8%, situación que sugiere poca articulación intersectorial; solo se logra en el desarrollo de una serie de intervenciones en la ruta mtaterno perinatal inciando  desde la captación temprana de la materna en el sistema, como también la preparación de la mujer hacia la maternidad y disminuir los riesgos que traen los malos hábitos alimenticios previos al embarazo actual, evitar el consumo de alcohol u otras sustancias psicoactivas y del uso del tabaco o cigarrillo. Modificar estas condiciones disminuye los precursores de alto riesgo para la Desnutrición Fetal.  Mejorar las Malas prácticas que tienen las mujeres para amamantar, bien sea por dificultades obstétricas, o maternas o clínicas o bien por desconocimiento de la importancia que esto reviste.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</si>
</sst>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 #,##0_-;_-* &quot;-&quot;_-;_-@_-"/>
    <numFmt numFmtId="164" formatCode="0.0%"/>
    <numFmt numFmtId="165" formatCode="_-* #,##0.0_-;\-* #,##0.0_-;_-* &quot;-&quot;_-;_-@_-"/>
  </numFmts>
  <fonts count="4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name val="Arial Black"/>
      <family val="2"/>
    </font>
    <font>
      <sz val="11"/>
      <name val="Arial Black"/>
      <family val="2"/>
    </font>
    <font>
      <b/>
      <sz val="11"/>
      <color theme="1"/>
      <name val="Arial Black"/>
      <family val="2"/>
    </font>
    <font>
      <sz val="11"/>
      <color indexed="2"/>
      <name val="Calibri"/>
      <family val="2"/>
      <scheme val="minor"/>
    </font>
    <font>
      <sz val="16"/>
      <name val="Arial"/>
      <family val="2"/>
    </font>
    <font>
      <b/>
      <sz val="16"/>
      <name val="Arial"/>
      <family val="2"/>
    </font>
    <font>
      <b/>
      <sz val="20"/>
      <name val="Arial"/>
      <family val="2"/>
    </font>
    <font>
      <b/>
      <sz val="11"/>
      <color theme="1"/>
      <name val="Calibri"/>
      <family val="2"/>
      <scheme val="minor"/>
    </font>
    <font>
      <sz val="12"/>
      <name val="Times New Roman"/>
      <family val="1"/>
    </font>
    <font>
      <sz val="11"/>
      <color theme="1"/>
      <name val="Calibri"/>
      <family val="2"/>
      <scheme val="minor"/>
    </font>
    <font>
      <sz val="11"/>
      <color theme="1"/>
      <name val="Calibri"/>
      <family val="2"/>
    </font>
    <font>
      <sz val="11"/>
      <name val="Calibri"/>
      <family val="2"/>
    </font>
    <font>
      <sz val="11"/>
      <color rgb="FF000000"/>
      <name val="Calibri"/>
      <family val="2"/>
      <scheme val="minor"/>
    </font>
    <font>
      <b/>
      <sz val="11"/>
      <color rgb="FF000000"/>
      <name val="Calibri"/>
      <family val="2"/>
      <scheme val="minor"/>
    </font>
    <font>
      <sz val="12"/>
      <color rgb="FF000000"/>
      <name val="Arial Narrow"/>
      <family val="2"/>
    </font>
    <font>
      <sz val="12"/>
      <name val="Calibri"/>
      <family val="2"/>
      <scheme val="minor"/>
    </font>
    <font>
      <sz val="11"/>
      <name val="Arial Narrow"/>
      <family val="2"/>
    </font>
    <font>
      <sz val="11"/>
      <color rgb="FF000000"/>
      <name val="&quot;Arial Narrow&quot;"/>
    </font>
    <font>
      <sz val="11"/>
      <color rgb="FF000000"/>
      <name val="Arial Narrow"/>
      <family val="2"/>
    </font>
    <font>
      <b/>
      <sz val="9"/>
      <color rgb="FF000000"/>
      <name val="Calibri"/>
      <family val="2"/>
      <scheme val="minor"/>
    </font>
    <font>
      <sz val="11"/>
      <color theme="1"/>
      <name val="Arial Narrow"/>
      <family val="2"/>
    </font>
    <font>
      <sz val="11"/>
      <color rgb="FFFF0000"/>
      <name val="Arial Narrow"/>
      <family val="2"/>
    </font>
    <font>
      <b/>
      <sz val="12"/>
      <color rgb="FF000000"/>
      <name val="Calibri"/>
      <family val="2"/>
      <scheme val="minor"/>
    </font>
    <font>
      <b/>
      <sz val="12"/>
      <color theme="1"/>
      <name val="Calibri"/>
      <family val="2"/>
      <scheme val="minor"/>
    </font>
    <font>
      <b/>
      <sz val="11"/>
      <name val="Arial Narrow"/>
      <family val="2"/>
    </font>
    <font>
      <b/>
      <sz val="12"/>
      <name val="Calibri"/>
      <family val="2"/>
      <scheme val="minor"/>
    </font>
    <font>
      <sz val="12"/>
      <color theme="1"/>
      <name val="Arial"/>
      <family val="2"/>
    </font>
    <font>
      <sz val="11"/>
      <color theme="1"/>
      <name val="Arial"/>
      <family val="2"/>
    </font>
    <font>
      <sz val="12"/>
      <color rgb="FF000000"/>
      <name val="Arial"/>
      <family val="2"/>
    </font>
    <font>
      <sz val="8"/>
      <color theme="1"/>
      <name val="Arial"/>
      <family val="2"/>
    </font>
    <font>
      <sz val="11"/>
      <name val="Calibri"/>
      <family val="2"/>
      <scheme val="minor"/>
    </font>
    <font>
      <b/>
      <sz val="11"/>
      <name val="Calibri"/>
      <family val="2"/>
      <scheme val="minor"/>
    </font>
    <font>
      <sz val="11"/>
      <color rgb="FF000000"/>
      <name val="Arial"/>
      <family val="2"/>
    </font>
    <font>
      <sz val="10"/>
      <color rgb="FF000000"/>
      <name val="Calibri"/>
      <family val="2"/>
      <scheme val="minor"/>
    </font>
    <font>
      <b/>
      <i/>
      <sz val="10"/>
      <color rgb="FF000000"/>
      <name val="Calibri"/>
      <family val="2"/>
      <scheme val="minor"/>
    </font>
    <font>
      <sz val="10"/>
      <color rgb="FF0D0D0D"/>
      <name val="Verdana"/>
      <family val="2"/>
    </font>
    <font>
      <sz val="11"/>
      <color rgb="FFFF0000"/>
      <name val="Calibri"/>
      <family val="2"/>
    </font>
  </fonts>
  <fills count="19">
    <fill>
      <patternFill patternType="none"/>
    </fill>
    <fill>
      <patternFill patternType="gray125"/>
    </fill>
    <fill>
      <patternFill patternType="solid">
        <fgColor theme="2" tint="-0.249977111117893"/>
        <bgColor theme="2"/>
      </patternFill>
    </fill>
    <fill>
      <patternFill patternType="solid">
        <fgColor theme="9" tint="0.79998168889431442"/>
        <bgColor theme="9" tint="0.79998168889431442"/>
      </patternFill>
    </fill>
    <fill>
      <patternFill patternType="solid">
        <fgColor theme="0"/>
        <bgColor theme="0"/>
      </patternFill>
    </fill>
    <fill>
      <patternFill patternType="solid">
        <fgColor theme="0"/>
        <bgColor rgb="FF00B0F0"/>
      </patternFill>
    </fill>
    <fill>
      <patternFill patternType="solid">
        <fgColor theme="0"/>
        <bgColor theme="4" tint="0.79998168889431442"/>
      </patternFill>
    </fill>
    <fill>
      <patternFill patternType="solid">
        <fgColor theme="7" tint="0.79998168889431442"/>
        <bgColor theme="7" tint="0.79998168889431442"/>
      </patternFill>
    </fill>
    <fill>
      <patternFill patternType="solid">
        <fgColor theme="8" tint="0.79998168889431442"/>
        <bgColor theme="8" tint="0.79998168889431442"/>
      </patternFill>
    </fill>
    <fill>
      <patternFill patternType="solid">
        <fgColor theme="2" tint="-0.249977111117893"/>
        <bgColor rgb="FFECEEEF"/>
      </patternFill>
    </fill>
    <fill>
      <patternFill patternType="solid">
        <fgColor theme="9" tint="0.79998168889431442"/>
        <bgColor theme="2"/>
      </patternFill>
    </fill>
    <fill>
      <patternFill patternType="solid">
        <fgColor rgb="FFFFFFFF"/>
        <bgColor rgb="FFFFFFFF"/>
      </patternFill>
    </fill>
    <fill>
      <patternFill patternType="solid">
        <fgColor theme="5" tint="0.39997558519241921"/>
        <bgColor rgb="FFFFFFFF"/>
      </patternFill>
    </fill>
    <fill>
      <patternFill patternType="solid">
        <fgColor theme="0" tint="-0.14999847407452621"/>
        <bgColor rgb="FFFFFFFF"/>
      </patternFill>
    </fill>
    <fill>
      <patternFill patternType="solid">
        <fgColor theme="0"/>
        <bgColor rgb="FFFFFFFF"/>
      </patternFill>
    </fill>
    <fill>
      <patternFill patternType="solid">
        <fgColor theme="0"/>
        <bgColor indexed="64"/>
      </patternFill>
    </fill>
    <fill>
      <patternFill patternType="solid">
        <fgColor rgb="FFFFFF00"/>
        <bgColor rgb="FFFFFFFF"/>
      </patternFill>
    </fill>
    <fill>
      <patternFill patternType="solid">
        <fgColor rgb="FFFFFF00"/>
        <bgColor indexed="64"/>
      </patternFill>
    </fill>
    <fill>
      <patternFill patternType="solid">
        <fgColor rgb="FFFFFF00"/>
        <bgColor theme="0"/>
      </patternFill>
    </fill>
  </fills>
  <borders count="4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rgb="FF000000"/>
      </right>
      <top/>
      <bottom style="thin">
        <color auto="1"/>
      </bottom>
      <diagonal/>
    </border>
    <border>
      <left/>
      <right/>
      <top style="thin">
        <color rgb="FF000000"/>
      </top>
      <bottom style="thin">
        <color rgb="FF000000"/>
      </bottom>
      <diagonal/>
    </border>
    <border>
      <left style="thin">
        <color auto="1"/>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rgb="FF000000"/>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thin">
        <color rgb="FF000000"/>
      </left>
      <right/>
      <top/>
      <bottom/>
      <diagonal/>
    </border>
    <border>
      <left/>
      <right/>
      <top style="medium">
        <color indexed="64"/>
      </top>
      <bottom/>
      <diagonal/>
    </border>
    <border>
      <left/>
      <right/>
      <top style="thin">
        <color rgb="FF000000"/>
      </top>
      <bottom/>
      <diagonal/>
    </border>
    <border>
      <left style="thin">
        <color auto="1"/>
      </left>
      <right style="thin">
        <color auto="1"/>
      </right>
      <top style="thin">
        <color rgb="FF000000"/>
      </top>
      <bottom style="thin">
        <color indexed="64"/>
      </bottom>
      <diagonal/>
    </border>
  </borders>
  <cellStyleXfs count="3">
    <xf numFmtId="0" fontId="0" fillId="0" borderId="0"/>
    <xf numFmtId="9" fontId="13" fillId="0" borderId="0" applyFont="0" applyFill="0" applyBorder="0" applyAlignment="0" applyProtection="0"/>
    <xf numFmtId="41" fontId="13" fillId="0" borderId="0" applyFont="0" applyFill="0" applyBorder="0" applyAlignment="0" applyProtection="0"/>
  </cellStyleXfs>
  <cellXfs count="288">
    <xf numFmtId="0" fontId="0" fillId="0" borderId="0" xfId="0"/>
    <xf numFmtId="0" fontId="4" fillId="0" borderId="0" xfId="0" applyFont="1"/>
    <xf numFmtId="0" fontId="4" fillId="0" borderId="0" xfId="0" applyFont="1" applyAlignment="1">
      <alignment vertical="top" wrapText="1"/>
    </xf>
    <xf numFmtId="0" fontId="5" fillId="0" borderId="0" xfId="0" applyFont="1"/>
    <xf numFmtId="0" fontId="6" fillId="2" borderId="1" xfId="0" applyFont="1" applyFill="1" applyBorder="1"/>
    <xf numFmtId="0" fontId="6" fillId="2" borderId="0" xfId="0" applyFont="1" applyFill="1"/>
    <xf numFmtId="0" fontId="6" fillId="0" borderId="0" xfId="0" applyFont="1" applyAlignment="1">
      <alignment wrapText="1"/>
    </xf>
    <xf numFmtId="0" fontId="6" fillId="2" borderId="0" xfId="0" applyFont="1" applyFill="1" applyAlignment="1">
      <alignment wrapText="1"/>
    </xf>
    <xf numFmtId="0" fontId="6" fillId="0" borderId="0" xfId="0" applyFont="1" applyAlignment="1">
      <alignment horizontal="left" wrapText="1"/>
    </xf>
    <xf numFmtId="0" fontId="6" fillId="0" borderId="0" xfId="0" applyFont="1" applyAlignment="1">
      <alignment horizontal="left" vertical="top" wrapText="1"/>
    </xf>
    <xf numFmtId="0" fontId="6" fillId="3" borderId="0" xfId="0" applyFont="1" applyFill="1" applyAlignment="1">
      <alignment wrapText="1"/>
    </xf>
    <xf numFmtId="0" fontId="0" fillId="4" borderId="0" xfId="0" applyFill="1"/>
    <xf numFmtId="0" fontId="7" fillId="4" borderId="0" xfId="0" applyFont="1" applyFill="1"/>
    <xf numFmtId="0" fontId="8" fillId="0" borderId="2" xfId="0" applyFont="1" applyBorder="1" applyAlignment="1">
      <alignment horizontal="center"/>
    </xf>
    <xf numFmtId="0" fontId="9" fillId="5"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2" borderId="1" xfId="0" applyFont="1" applyFill="1" applyBorder="1" applyAlignment="1">
      <alignment horizontal="left" vertical="top" wrapText="1"/>
    </xf>
    <xf numFmtId="0" fontId="9" fillId="9" borderId="1" xfId="0" applyFont="1" applyFill="1" applyBorder="1" applyAlignment="1">
      <alignment horizontal="left" vertical="top" wrapText="1"/>
    </xf>
    <xf numFmtId="0" fontId="9" fillId="10" borderId="1" xfId="0" applyFont="1" applyFill="1" applyBorder="1" applyAlignment="1">
      <alignment horizontal="center" vertical="center" wrapText="1"/>
    </xf>
    <xf numFmtId="0" fontId="0" fillId="0" borderId="0" xfId="0" applyAlignment="1">
      <alignment wrapText="1"/>
    </xf>
    <xf numFmtId="0" fontId="11" fillId="0" borderId="0" xfId="0" applyFont="1"/>
    <xf numFmtId="0" fontId="12" fillId="0" borderId="0" xfId="0" applyFont="1"/>
    <xf numFmtId="0" fontId="15" fillId="0" borderId="1" xfId="0" applyFont="1" applyBorder="1" applyAlignment="1">
      <alignment vertical="center" wrapText="1"/>
    </xf>
    <xf numFmtId="0" fontId="16"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15" fillId="0" borderId="1" xfId="0" applyFont="1" applyBorder="1" applyAlignment="1">
      <alignment horizontal="left" vertical="center" wrapText="1"/>
    </xf>
    <xf numFmtId="0" fontId="15" fillId="0" borderId="1" xfId="0" applyFont="1" applyBorder="1" applyAlignment="1">
      <alignment wrapText="1"/>
    </xf>
    <xf numFmtId="0" fontId="18" fillId="11" borderId="11" xfId="0" applyFont="1" applyFill="1" applyBorder="1" applyAlignment="1">
      <alignment horizontal="center" vertical="center" wrapText="1"/>
    </xf>
    <xf numFmtId="9" fontId="0" fillId="0" borderId="1" xfId="0" applyNumberFormat="1" applyBorder="1" applyAlignment="1">
      <alignment horizontal="center" vertical="center" wrapText="1"/>
    </xf>
    <xf numFmtId="9" fontId="0" fillId="0" borderId="1" xfId="0" applyNumberFormat="1" applyBorder="1" applyAlignment="1">
      <alignment vertical="center" wrapText="1"/>
    </xf>
    <xf numFmtId="9" fontId="0" fillId="0" borderId="1" xfId="0" applyNumberFormat="1" applyBorder="1" applyAlignment="1">
      <alignment horizontal="center" vertical="center"/>
    </xf>
    <xf numFmtId="0" fontId="19" fillId="0" borderId="12" xfId="0" applyFont="1" applyBorder="1" applyAlignment="1">
      <alignment horizontal="center" vertical="center" wrapText="1"/>
    </xf>
    <xf numFmtId="0" fontId="18" fillId="4" borderId="11" xfId="0" applyFont="1" applyFill="1" applyBorder="1" applyAlignment="1">
      <alignment horizontal="center" vertical="center" wrapText="1"/>
    </xf>
    <xf numFmtId="9" fontId="18" fillId="4" borderId="11" xfId="0" applyNumberFormat="1" applyFont="1" applyFill="1" applyBorder="1" applyAlignment="1">
      <alignment horizontal="center" vertical="center"/>
    </xf>
    <xf numFmtId="0" fontId="0" fillId="0" borderId="1" xfId="0" applyBorder="1"/>
    <xf numFmtId="0" fontId="20" fillId="0" borderId="11" xfId="0" applyFont="1" applyBorder="1" applyAlignment="1">
      <alignment horizontal="center" vertical="center" wrapText="1"/>
    </xf>
    <xf numFmtId="0" fontId="20" fillId="11" borderId="13" xfId="0" applyFont="1" applyFill="1" applyBorder="1" applyAlignment="1">
      <alignment vertical="center" wrapText="1"/>
    </xf>
    <xf numFmtId="4" fontId="20" fillId="4" borderId="11" xfId="0" applyNumberFormat="1" applyFont="1" applyFill="1" applyBorder="1" applyAlignment="1">
      <alignment horizontal="center" vertical="center" wrapText="1"/>
    </xf>
    <xf numFmtId="9" fontId="20" fillId="4" borderId="14" xfId="0" applyNumberFormat="1" applyFont="1" applyFill="1" applyBorder="1" applyAlignment="1">
      <alignment horizontal="center" vertical="center" wrapText="1"/>
    </xf>
    <xf numFmtId="0" fontId="22" fillId="11" borderId="14" xfId="0" applyFont="1" applyFill="1" applyBorder="1" applyAlignment="1">
      <alignment horizontal="left" vertical="center" wrapText="1"/>
    </xf>
    <xf numFmtId="0" fontId="22" fillId="11" borderId="11" xfId="0" applyFont="1" applyFill="1" applyBorder="1" applyAlignment="1">
      <alignment horizontal="left" vertical="center" wrapText="1"/>
    </xf>
    <xf numFmtId="4" fontId="22" fillId="11" borderId="11" xfId="0" applyNumberFormat="1" applyFont="1" applyFill="1" applyBorder="1" applyAlignment="1">
      <alignment horizontal="center" vertical="center"/>
    </xf>
    <xf numFmtId="9" fontId="22" fillId="11" borderId="11" xfId="0" applyNumberFormat="1" applyFont="1" applyFill="1" applyBorder="1" applyAlignment="1">
      <alignment horizontal="center" vertical="center"/>
    </xf>
    <xf numFmtId="164" fontId="22" fillId="11" borderId="11" xfId="1" applyNumberFormat="1" applyFont="1" applyFill="1" applyBorder="1" applyAlignment="1">
      <alignment horizontal="right" vertical="center"/>
    </xf>
    <xf numFmtId="0" fontId="22" fillId="11" borderId="15" xfId="0" applyFont="1" applyFill="1" applyBorder="1" applyAlignment="1">
      <alignment horizontal="left" vertical="center" wrapText="1"/>
    </xf>
    <xf numFmtId="4" fontId="22" fillId="11" borderId="15" xfId="0" applyNumberFormat="1" applyFont="1" applyFill="1" applyBorder="1" applyAlignment="1">
      <alignment horizontal="center" vertical="center"/>
    </xf>
    <xf numFmtId="0" fontId="22" fillId="11" borderId="1" xfId="0" applyFont="1" applyFill="1" applyBorder="1" applyAlignment="1">
      <alignment horizontal="center" vertical="center" wrapText="1"/>
    </xf>
    <xf numFmtId="4" fontId="22" fillId="11" borderId="1" xfId="0" applyNumberFormat="1" applyFont="1" applyFill="1" applyBorder="1" applyAlignment="1">
      <alignment horizontal="center" vertical="center" wrapText="1"/>
    </xf>
    <xf numFmtId="0" fontId="16" fillId="0" borderId="1" xfId="0" applyFont="1" applyBorder="1" applyAlignment="1">
      <alignment vertical="center"/>
    </xf>
    <xf numFmtId="4" fontId="22" fillId="11" borderId="11" xfId="0" applyNumberFormat="1" applyFont="1" applyFill="1" applyBorder="1" applyAlignment="1">
      <alignment horizontal="center" vertical="center" wrapText="1"/>
    </xf>
    <xf numFmtId="0" fontId="22" fillId="0" borderId="11" xfId="0" applyFont="1" applyBorder="1" applyAlignment="1">
      <alignment horizontal="left" vertical="center" wrapText="1"/>
    </xf>
    <xf numFmtId="0" fontId="22" fillId="11" borderId="11" xfId="0" applyFont="1" applyFill="1" applyBorder="1" applyAlignment="1">
      <alignment vertical="center" wrapText="1"/>
    </xf>
    <xf numFmtId="4" fontId="22" fillId="4" borderId="11" xfId="0" applyNumberFormat="1" applyFont="1" applyFill="1" applyBorder="1" applyAlignment="1">
      <alignment horizontal="center" vertical="center" wrapText="1"/>
    </xf>
    <xf numFmtId="9" fontId="22" fillId="4" borderId="11" xfId="0" applyNumberFormat="1" applyFont="1" applyFill="1" applyBorder="1" applyAlignment="1">
      <alignment horizontal="center" vertical="center" wrapText="1"/>
    </xf>
    <xf numFmtId="9" fontId="0" fillId="0" borderId="1" xfId="1" applyFont="1" applyBorder="1" applyAlignment="1">
      <alignment vertical="center"/>
    </xf>
    <xf numFmtId="0" fontId="24" fillId="11" borderId="11" xfId="0" applyFont="1" applyFill="1" applyBorder="1" applyAlignment="1">
      <alignment horizontal="center" vertical="center" wrapText="1"/>
    </xf>
    <xf numFmtId="9" fontId="24" fillId="11" borderId="11" xfId="0" applyNumberFormat="1" applyFont="1" applyFill="1" applyBorder="1" applyAlignment="1">
      <alignment horizontal="center" vertical="center" wrapText="1"/>
    </xf>
    <xf numFmtId="0" fontId="0" fillId="0" borderId="5" xfId="0" applyBorder="1" applyAlignment="1">
      <alignment vertical="center" wrapText="1"/>
    </xf>
    <xf numFmtId="9" fontId="22" fillId="11" borderId="16" xfId="0" applyNumberFormat="1" applyFont="1" applyFill="1" applyBorder="1" applyAlignment="1">
      <alignment horizontal="center" vertical="center"/>
    </xf>
    <xf numFmtId="0" fontId="0" fillId="0" borderId="5" xfId="0" applyBorder="1" applyAlignment="1">
      <alignment horizontal="center" vertical="center"/>
    </xf>
    <xf numFmtId="9" fontId="0" fillId="0" borderId="5" xfId="1" applyFont="1" applyBorder="1" applyAlignment="1">
      <alignment vertical="center"/>
    </xf>
    <xf numFmtId="0" fontId="0" fillId="4" borderId="1" xfId="0" applyFill="1" applyBorder="1"/>
    <xf numFmtId="0" fontId="18" fillId="11" borderId="1" xfId="0" applyFont="1" applyFill="1" applyBorder="1" applyAlignment="1">
      <alignment horizontal="center" vertical="center" wrapText="1"/>
    </xf>
    <xf numFmtId="0" fontId="22" fillId="11" borderId="1" xfId="0" applyFont="1" applyFill="1" applyBorder="1" applyAlignment="1">
      <alignment horizontal="left" vertical="center" wrapText="1"/>
    </xf>
    <xf numFmtId="9" fontId="0" fillId="0" borderId="5" xfId="0" applyNumberFormat="1" applyBorder="1" applyAlignment="1">
      <alignment horizontal="center" vertical="center" wrapText="1"/>
    </xf>
    <xf numFmtId="9" fontId="0" fillId="0" borderId="5" xfId="0" applyNumberFormat="1" applyBorder="1" applyAlignment="1">
      <alignment horizontal="center" vertical="center"/>
    </xf>
    <xf numFmtId="9" fontId="0" fillId="0" borderId="5" xfId="0" applyNumberFormat="1" applyBorder="1" applyAlignment="1">
      <alignment horizontal="center"/>
    </xf>
    <xf numFmtId="4" fontId="20" fillId="4" borderId="16" xfId="0" applyNumberFormat="1" applyFont="1" applyFill="1" applyBorder="1" applyAlignment="1">
      <alignment horizontal="center" vertical="center" wrapText="1"/>
    </xf>
    <xf numFmtId="4" fontId="22" fillId="11" borderId="16" xfId="0" applyNumberFormat="1" applyFont="1" applyFill="1" applyBorder="1" applyAlignment="1">
      <alignment horizontal="center" vertical="center"/>
    </xf>
    <xf numFmtId="4" fontId="22" fillId="11" borderId="5" xfId="0" applyNumberFormat="1" applyFont="1" applyFill="1" applyBorder="1" applyAlignment="1">
      <alignment horizontal="center" vertical="center" wrapText="1"/>
    </xf>
    <xf numFmtId="4" fontId="22" fillId="11" borderId="16" xfId="0" applyNumberFormat="1" applyFont="1" applyFill="1" applyBorder="1" applyAlignment="1">
      <alignment horizontal="center" vertical="center" wrapText="1"/>
    </xf>
    <xf numFmtId="9" fontId="0" fillId="0" borderId="7" xfId="0" applyNumberFormat="1" applyBorder="1" applyAlignment="1">
      <alignment horizontal="center" vertical="center" wrapText="1"/>
    </xf>
    <xf numFmtId="9" fontId="0" fillId="0" borderId="7" xfId="0" applyNumberFormat="1" applyBorder="1" applyAlignment="1">
      <alignment horizontal="center" vertical="center"/>
    </xf>
    <xf numFmtId="9" fontId="0" fillId="0" borderId="7" xfId="0" applyNumberFormat="1" applyBorder="1" applyAlignment="1">
      <alignment horizontal="center"/>
    </xf>
    <xf numFmtId="9" fontId="18" fillId="4" borderId="14" xfId="0" applyNumberFormat="1" applyFont="1" applyFill="1" applyBorder="1" applyAlignment="1">
      <alignment horizontal="center" vertical="center"/>
    </xf>
    <xf numFmtId="9" fontId="22" fillId="11" borderId="14" xfId="0" applyNumberFormat="1" applyFont="1" applyFill="1" applyBorder="1" applyAlignment="1">
      <alignment horizontal="center" vertical="center"/>
    </xf>
    <xf numFmtId="0" fontId="16" fillId="0" borderId="7" xfId="0" applyFont="1" applyBorder="1" applyAlignment="1">
      <alignment vertical="center"/>
    </xf>
    <xf numFmtId="4" fontId="22" fillId="11" borderId="14" xfId="0" applyNumberFormat="1" applyFont="1" applyFill="1" applyBorder="1" applyAlignment="1">
      <alignment horizontal="center" vertical="center"/>
    </xf>
    <xf numFmtId="4" fontId="22" fillId="11" borderId="14" xfId="0" applyNumberFormat="1" applyFont="1" applyFill="1" applyBorder="1" applyAlignment="1">
      <alignment horizontal="center" vertical="center" wrapText="1"/>
    </xf>
    <xf numFmtId="0" fontId="22" fillId="11" borderId="18" xfId="0" applyFont="1" applyFill="1" applyBorder="1" applyAlignment="1">
      <alignment horizontal="left" vertical="center" wrapText="1"/>
    </xf>
    <xf numFmtId="0" fontId="22" fillId="12" borderId="18" xfId="0" applyFont="1" applyFill="1" applyBorder="1" applyAlignment="1">
      <alignment horizontal="left" vertical="center" wrapText="1"/>
    </xf>
    <xf numFmtId="0" fontId="22" fillId="13" borderId="14" xfId="0" applyFont="1" applyFill="1" applyBorder="1" applyAlignment="1">
      <alignment horizontal="left" vertical="center" wrapText="1"/>
    </xf>
    <xf numFmtId="0" fontId="22" fillId="11" borderId="14" xfId="0" applyFont="1" applyFill="1" applyBorder="1" applyAlignment="1">
      <alignment horizontal="left" wrapText="1"/>
    </xf>
    <xf numFmtId="0" fontId="22" fillId="11" borderId="11" xfId="0" applyFont="1" applyFill="1" applyBorder="1" applyAlignment="1">
      <alignment horizontal="left" wrapText="1"/>
    </xf>
    <xf numFmtId="0" fontId="22" fillId="11" borderId="14" xfId="0" applyFont="1" applyFill="1" applyBorder="1" applyAlignment="1">
      <alignment horizontal="left"/>
    </xf>
    <xf numFmtId="0" fontId="22" fillId="11" borderId="20" xfId="0" applyFont="1" applyFill="1" applyBorder="1" applyAlignment="1">
      <alignment horizontal="left"/>
    </xf>
    <xf numFmtId="0" fontId="22" fillId="11" borderId="20" xfId="0" applyFont="1" applyFill="1" applyBorder="1" applyAlignment="1">
      <alignment horizontal="left" vertical="center" wrapText="1"/>
    </xf>
    <xf numFmtId="0" fontId="22" fillId="12" borderId="20" xfId="0" applyFont="1" applyFill="1" applyBorder="1" applyAlignment="1">
      <alignment horizontal="left" vertical="center" wrapText="1"/>
    </xf>
    <xf numFmtId="0" fontId="22" fillId="11" borderId="20" xfId="0" applyFont="1" applyFill="1" applyBorder="1" applyAlignment="1">
      <alignment horizontal="center" vertical="center"/>
    </xf>
    <xf numFmtId="3" fontId="22" fillId="11" borderId="20" xfId="0" applyNumberFormat="1" applyFont="1" applyFill="1" applyBorder="1" applyAlignment="1">
      <alignment horizontal="right" vertical="center"/>
    </xf>
    <xf numFmtId="0" fontId="22" fillId="12" borderId="20" xfId="0" applyFont="1" applyFill="1" applyBorder="1" applyAlignment="1">
      <alignment horizontal="center" vertical="center"/>
    </xf>
    <xf numFmtId="3" fontId="22" fillId="12" borderId="20" xfId="0" applyNumberFormat="1" applyFont="1" applyFill="1" applyBorder="1" applyAlignment="1">
      <alignment horizontal="right" vertical="center"/>
    </xf>
    <xf numFmtId="0" fontId="22" fillId="11" borderId="14" xfId="0" applyFont="1" applyFill="1" applyBorder="1" applyAlignment="1">
      <alignment horizontal="center" vertical="center"/>
    </xf>
    <xf numFmtId="3" fontId="22" fillId="11" borderId="14" xfId="0" applyNumberFormat="1" applyFont="1" applyFill="1" applyBorder="1" applyAlignment="1">
      <alignment horizontal="right"/>
    </xf>
    <xf numFmtId="3" fontId="22" fillId="11" borderId="20" xfId="0" applyNumberFormat="1" applyFont="1" applyFill="1" applyBorder="1" applyAlignment="1">
      <alignment horizontal="right"/>
    </xf>
    <xf numFmtId="0" fontId="22" fillId="11" borderId="22" xfId="0" applyFont="1" applyFill="1" applyBorder="1" applyAlignment="1">
      <alignment horizontal="left" vertical="center" wrapText="1"/>
    </xf>
    <xf numFmtId="0" fontId="8" fillId="4" borderId="5" xfId="0" applyFont="1" applyFill="1" applyBorder="1"/>
    <xf numFmtId="0" fontId="0" fillId="4" borderId="5" xfId="0" applyFill="1" applyBorder="1"/>
    <xf numFmtId="0" fontId="22" fillId="11" borderId="14" xfId="0" applyFont="1" applyFill="1" applyBorder="1" applyAlignment="1">
      <alignment horizontal="center" vertical="center" wrapText="1"/>
    </xf>
    <xf numFmtId="0" fontId="22" fillId="11" borderId="20" xfId="0" applyFont="1" applyFill="1" applyBorder="1" applyAlignment="1">
      <alignment horizontal="center" vertical="center" wrapText="1"/>
    </xf>
    <xf numFmtId="0" fontId="22" fillId="0" borderId="11" xfId="0" applyFont="1" applyBorder="1" applyAlignment="1">
      <alignment horizontal="center" vertical="center" wrapText="1"/>
    </xf>
    <xf numFmtId="3" fontId="22" fillId="11" borderId="21" xfId="0" applyNumberFormat="1" applyFont="1" applyFill="1" applyBorder="1" applyAlignment="1">
      <alignment horizontal="right"/>
    </xf>
    <xf numFmtId="0" fontId="0" fillId="4" borderId="23" xfId="0" applyFill="1" applyBorder="1"/>
    <xf numFmtId="3" fontId="22" fillId="11"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3" fontId="22" fillId="0" borderId="1" xfId="0" applyNumberFormat="1" applyFont="1" applyBorder="1" applyAlignment="1">
      <alignment horizontal="center" vertical="center" wrapText="1"/>
    </xf>
    <xf numFmtId="165" fontId="8" fillId="4" borderId="1" xfId="2" applyNumberFormat="1" applyFont="1" applyFill="1" applyBorder="1"/>
    <xf numFmtId="165" fontId="0" fillId="4" borderId="1" xfId="2" applyNumberFormat="1" applyFont="1" applyFill="1" applyBorder="1"/>
    <xf numFmtId="4" fontId="22" fillId="11" borderId="18" xfId="0" applyNumberFormat="1" applyFont="1" applyFill="1" applyBorder="1" applyAlignment="1">
      <alignment horizontal="center" vertical="center"/>
    </xf>
    <xf numFmtId="10" fontId="0" fillId="0" borderId="10" xfId="0" applyNumberFormat="1"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4" fontId="22" fillId="11" borderId="20" xfId="0" applyNumberFormat="1" applyFont="1" applyFill="1" applyBorder="1" applyAlignment="1">
      <alignment horizontal="center" vertical="center"/>
    </xf>
    <xf numFmtId="165" fontId="0" fillId="4" borderId="1" xfId="2" applyNumberFormat="1" applyFont="1" applyFill="1" applyBorder="1" applyAlignment="1">
      <alignment horizontal="center" vertical="center"/>
    </xf>
    <xf numFmtId="0" fontId="21" fillId="11" borderId="15" xfId="0" applyFont="1" applyFill="1" applyBorder="1" applyAlignment="1">
      <alignment horizontal="center" vertical="center" wrapText="1"/>
    </xf>
    <xf numFmtId="0" fontId="14" fillId="0" borderId="15" xfId="0" applyFont="1" applyBorder="1" applyAlignment="1">
      <alignment horizontal="left" vertical="center" wrapText="1"/>
    </xf>
    <xf numFmtId="9" fontId="14" fillId="0" borderId="15" xfId="1" applyFont="1" applyBorder="1" applyAlignment="1">
      <alignment horizontal="center" vertical="center"/>
    </xf>
    <xf numFmtId="9" fontId="0" fillId="0" borderId="8" xfId="1" applyFont="1" applyBorder="1" applyAlignment="1">
      <alignment horizontal="center" vertical="center"/>
    </xf>
    <xf numFmtId="9" fontId="0" fillId="0" borderId="23" xfId="1" applyFont="1" applyBorder="1" applyAlignment="1">
      <alignment horizontal="center" vertical="center"/>
    </xf>
    <xf numFmtId="0" fontId="0" fillId="4" borderId="8" xfId="0" applyFill="1" applyBorder="1"/>
    <xf numFmtId="9" fontId="14" fillId="0" borderId="21" xfId="1" applyFont="1" applyBorder="1" applyAlignment="1">
      <alignment horizontal="center" vertical="center"/>
    </xf>
    <xf numFmtId="0" fontId="18" fillId="11" borderId="15" xfId="0" applyFont="1" applyFill="1" applyBorder="1" applyAlignment="1">
      <alignment horizontal="center" vertical="center" wrapText="1"/>
    </xf>
    <xf numFmtId="9" fontId="21" fillId="11" borderId="18" xfId="0" applyNumberFormat="1" applyFont="1" applyFill="1" applyBorder="1" applyAlignment="1">
      <alignment horizontal="center" vertical="center"/>
    </xf>
    <xf numFmtId="9" fontId="21" fillId="11" borderId="19" xfId="0" applyNumberFormat="1" applyFont="1" applyFill="1" applyBorder="1" applyAlignment="1">
      <alignment horizontal="center" vertical="center"/>
    </xf>
    <xf numFmtId="9" fontId="21" fillId="11" borderId="20" xfId="0" applyNumberFormat="1" applyFont="1" applyFill="1" applyBorder="1" applyAlignment="1">
      <alignment horizontal="center" vertical="center"/>
    </xf>
    <xf numFmtId="164" fontId="22" fillId="11" borderId="16" xfId="1" applyNumberFormat="1" applyFont="1" applyFill="1" applyBorder="1" applyAlignment="1">
      <alignment horizontal="center" vertical="center"/>
    </xf>
    <xf numFmtId="165" fontId="0" fillId="4" borderId="8" xfId="2" applyNumberFormat="1" applyFont="1" applyFill="1" applyBorder="1"/>
    <xf numFmtId="0" fontId="22" fillId="11" borderId="21" xfId="0" applyFont="1" applyFill="1" applyBorder="1" applyAlignment="1">
      <alignment horizontal="center" vertical="center" wrapText="1"/>
    </xf>
    <xf numFmtId="0" fontId="22" fillId="11" borderId="21" xfId="0" applyFont="1" applyFill="1" applyBorder="1" applyAlignment="1">
      <alignment horizontal="center" vertical="center"/>
    </xf>
    <xf numFmtId="0" fontId="22" fillId="11" borderId="15" xfId="0" applyFont="1" applyFill="1" applyBorder="1" applyAlignment="1">
      <alignment horizontal="center" vertical="center" wrapText="1"/>
    </xf>
    <xf numFmtId="0" fontId="28" fillId="0" borderId="11" xfId="0" applyFont="1" applyBorder="1" applyAlignment="1">
      <alignment horizontal="center" vertical="center" wrapText="1"/>
    </xf>
    <xf numFmtId="0" fontId="20" fillId="0" borderId="29" xfId="0" applyFont="1" applyBorder="1" applyAlignment="1">
      <alignment horizontal="center" vertical="center" wrapText="1"/>
    </xf>
    <xf numFmtId="4" fontId="20" fillId="4" borderId="14" xfId="0" applyNumberFormat="1" applyFont="1" applyFill="1" applyBorder="1" applyAlignment="1">
      <alignment horizontal="center" vertical="center" wrapText="1"/>
    </xf>
    <xf numFmtId="0" fontId="20" fillId="14" borderId="1" xfId="0" applyFont="1" applyFill="1" applyBorder="1" applyAlignment="1">
      <alignment vertical="center" wrapText="1"/>
    </xf>
    <xf numFmtId="0" fontId="29" fillId="0" borderId="12" xfId="0" applyFont="1" applyBorder="1" applyAlignment="1">
      <alignment horizontal="center" vertical="center" wrapText="1"/>
    </xf>
    <xf numFmtId="0" fontId="0" fillId="0" borderId="5" xfId="0" applyBorder="1" applyAlignment="1">
      <alignment vertical="center"/>
    </xf>
    <xf numFmtId="0" fontId="3" fillId="4" borderId="5" xfId="0" applyFont="1" applyFill="1" applyBorder="1"/>
    <xf numFmtId="0" fontId="30" fillId="0" borderId="11" xfId="0" applyFont="1" applyBorder="1" applyAlignment="1">
      <alignment horizontal="center" vertical="center" wrapText="1"/>
    </xf>
    <xf numFmtId="0" fontId="31" fillId="0" borderId="11" xfId="0" applyFont="1" applyBorder="1" applyAlignment="1">
      <alignment vertical="center" wrapText="1"/>
    </xf>
    <xf numFmtId="0" fontId="30" fillId="0" borderId="11" xfId="0" applyFont="1" applyBorder="1" applyAlignment="1">
      <alignment vertical="center" wrapText="1"/>
    </xf>
    <xf numFmtId="0" fontId="32" fillId="0" borderId="7" xfId="0" applyFont="1" applyBorder="1" applyAlignment="1">
      <alignment horizontal="center" vertical="center" wrapText="1"/>
    </xf>
    <xf numFmtId="0" fontId="32" fillId="0" borderId="0" xfId="0" applyFont="1" applyAlignment="1">
      <alignment horizontal="justify" vertical="center"/>
    </xf>
    <xf numFmtId="9" fontId="22" fillId="11" borderId="11" xfId="0" applyNumberFormat="1" applyFont="1" applyFill="1" applyBorder="1" applyAlignment="1">
      <alignment horizontal="left" vertical="center"/>
    </xf>
    <xf numFmtId="0" fontId="33" fillId="0" borderId="32" xfId="0" applyFont="1" applyBorder="1" applyAlignment="1">
      <alignment vertical="center" wrapText="1"/>
    </xf>
    <xf numFmtId="0" fontId="33" fillId="0" borderId="33" xfId="0" applyFont="1" applyBorder="1" applyAlignment="1">
      <alignment vertical="center" wrapText="1"/>
    </xf>
    <xf numFmtId="0" fontId="33" fillId="0" borderId="34" xfId="0" applyFont="1" applyBorder="1" applyAlignment="1">
      <alignment vertical="center" wrapText="1"/>
    </xf>
    <xf numFmtId="9" fontId="22" fillId="11" borderId="11" xfId="1" applyFont="1" applyFill="1" applyBorder="1" applyAlignment="1">
      <alignment horizontal="center" vertical="center"/>
    </xf>
    <xf numFmtId="0" fontId="31" fillId="0" borderId="0" xfId="0" applyFont="1" applyAlignment="1">
      <alignment vertical="center" wrapText="1"/>
    </xf>
    <xf numFmtId="0" fontId="33" fillId="0" borderId="1" xfId="0" applyFont="1" applyBorder="1" applyAlignment="1">
      <alignment vertical="center" wrapText="1"/>
    </xf>
    <xf numFmtId="0" fontId="22" fillId="11" borderId="35" xfId="0" applyFont="1" applyFill="1" applyBorder="1" applyAlignment="1">
      <alignment horizontal="left" vertical="center" wrapText="1"/>
    </xf>
    <xf numFmtId="0" fontId="33" fillId="0" borderId="31" xfId="0" applyFont="1" applyBorder="1" applyAlignment="1">
      <alignment vertical="center" wrapText="1"/>
    </xf>
    <xf numFmtId="0" fontId="33" fillId="0" borderId="36" xfId="0" applyFont="1" applyBorder="1" applyAlignment="1">
      <alignment vertical="center" wrapText="1"/>
    </xf>
    <xf numFmtId="0" fontId="0" fillId="4" borderId="8" xfId="0" applyFill="1" applyBorder="1" applyAlignment="1">
      <alignment horizontal="center" vertical="center"/>
    </xf>
    <xf numFmtId="0" fontId="0" fillId="4" borderId="1" xfId="0" applyFill="1" applyBorder="1" applyAlignment="1">
      <alignment horizontal="center" vertical="center"/>
    </xf>
    <xf numFmtId="41" fontId="0" fillId="0" borderId="1" xfId="2" applyFont="1" applyBorder="1" applyAlignment="1">
      <alignment horizontal="center" vertical="center" wrapText="1"/>
    </xf>
    <xf numFmtId="41" fontId="0" fillId="4" borderId="1" xfId="2" applyFont="1" applyFill="1" applyBorder="1" applyAlignment="1">
      <alignment horizontal="center" vertical="center"/>
    </xf>
    <xf numFmtId="0" fontId="33" fillId="0" borderId="0" xfId="0" applyFont="1" applyAlignment="1">
      <alignment horizontal="center" vertical="center" wrapText="1"/>
    </xf>
    <xf numFmtId="0" fontId="34" fillId="4" borderId="1" xfId="0" applyFont="1" applyFill="1" applyBorder="1" applyAlignment="1">
      <alignment horizontal="center" vertical="center"/>
    </xf>
    <xf numFmtId="0" fontId="34" fillId="4" borderId="1" xfId="0" applyFont="1" applyFill="1" applyBorder="1" applyAlignment="1">
      <alignment horizontal="center" vertical="center" wrapText="1"/>
    </xf>
    <xf numFmtId="0" fontId="33" fillId="0" borderId="37" xfId="0" applyFont="1" applyBorder="1" applyAlignment="1">
      <alignment vertical="center" wrapText="1"/>
    </xf>
    <xf numFmtId="0" fontId="33" fillId="0" borderId="38" xfId="0" applyFont="1" applyBorder="1" applyAlignment="1">
      <alignment vertical="center" wrapText="1"/>
    </xf>
    <xf numFmtId="0" fontId="35" fillId="4" borderId="1" xfId="0" applyFont="1" applyFill="1" applyBorder="1" applyAlignment="1">
      <alignment horizontal="center" vertical="center"/>
    </xf>
    <xf numFmtId="0" fontId="33" fillId="0" borderId="1" xfId="0" applyFont="1" applyBorder="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33" fillId="0" borderId="41" xfId="0" applyFont="1" applyBorder="1" applyAlignment="1">
      <alignment vertical="center" wrapText="1"/>
    </xf>
    <xf numFmtId="0" fontId="33" fillId="0" borderId="39" xfId="0" applyFont="1" applyBorder="1" applyAlignment="1">
      <alignment vertical="center" wrapText="1"/>
    </xf>
    <xf numFmtId="0" fontId="31" fillId="0" borderId="7" xfId="0" applyFont="1" applyBorder="1" applyAlignment="1">
      <alignment horizontal="center" vertical="center" wrapText="1"/>
    </xf>
    <xf numFmtId="0" fontId="22" fillId="11" borderId="40" xfId="0" applyFont="1" applyFill="1" applyBorder="1" applyAlignment="1">
      <alignment horizontal="left" vertical="center" wrapText="1"/>
    </xf>
    <xf numFmtId="0" fontId="31" fillId="0" borderId="1" xfId="0" applyFont="1" applyBorder="1" applyAlignment="1">
      <alignment vertical="center" wrapText="1"/>
    </xf>
    <xf numFmtId="0" fontId="0" fillId="4" borderId="10" xfId="0" applyFill="1" applyBorder="1" applyAlignment="1">
      <alignment vertical="center"/>
    </xf>
    <xf numFmtId="0" fontId="0" fillId="4" borderId="10" xfId="0" applyFill="1" applyBorder="1" applyAlignment="1">
      <alignment horizontal="center" vertical="center"/>
    </xf>
    <xf numFmtId="0" fontId="2" fillId="0" borderId="1" xfId="0" applyFont="1" applyBorder="1" applyAlignment="1">
      <alignment horizontal="center" vertical="center"/>
    </xf>
    <xf numFmtId="41" fontId="0" fillId="0" borderId="1" xfId="2" applyFont="1" applyBorder="1" applyAlignment="1">
      <alignment vertical="center"/>
    </xf>
    <xf numFmtId="0" fontId="22" fillId="11" borderId="16" xfId="0" applyFont="1" applyFill="1" applyBorder="1" applyAlignment="1">
      <alignment vertical="center" wrapText="1"/>
    </xf>
    <xf numFmtId="4" fontId="22" fillId="11" borderId="17" xfId="0" applyNumberFormat="1" applyFont="1" applyFill="1" applyBorder="1" applyAlignment="1">
      <alignment horizontal="center" vertical="center" wrapText="1"/>
    </xf>
    <xf numFmtId="4" fontId="22" fillId="11" borderId="21" xfId="0" applyNumberFormat="1" applyFont="1" applyFill="1" applyBorder="1" applyAlignment="1">
      <alignment horizontal="center" vertical="center" wrapText="1"/>
    </xf>
    <xf numFmtId="9" fontId="24" fillId="11" borderId="20" xfId="0" applyNumberFormat="1" applyFont="1" applyFill="1" applyBorder="1" applyAlignment="1">
      <alignment horizontal="center" vertical="center" wrapText="1"/>
    </xf>
    <xf numFmtId="41" fontId="22" fillId="4" borderId="1" xfId="2" applyFont="1" applyFill="1" applyBorder="1" applyAlignment="1">
      <alignment horizontal="center" vertical="center" wrapText="1"/>
    </xf>
    <xf numFmtId="0" fontId="24" fillId="11" borderId="16" xfId="0" applyFont="1" applyFill="1" applyBorder="1" applyAlignment="1">
      <alignment horizontal="center" vertical="center" wrapText="1"/>
    </xf>
    <xf numFmtId="9" fontId="31" fillId="0" borderId="1" xfId="0" applyNumberFormat="1" applyFont="1" applyBorder="1" applyAlignment="1">
      <alignment horizontal="center" vertical="center" wrapText="1"/>
    </xf>
    <xf numFmtId="9" fontId="14" fillId="0" borderId="42" xfId="1" applyFont="1" applyBorder="1" applyAlignment="1">
      <alignment horizontal="center" vertical="center"/>
    </xf>
    <xf numFmtId="0" fontId="21" fillId="11" borderId="22" xfId="0" applyFont="1" applyFill="1" applyBorder="1" applyAlignment="1">
      <alignment horizontal="center" vertical="center" wrapText="1"/>
    </xf>
    <xf numFmtId="9" fontId="14" fillId="0" borderId="40" xfId="1" applyFont="1" applyBorder="1" applyAlignment="1">
      <alignment horizontal="center" vertical="center"/>
    </xf>
    <xf numFmtId="9" fontId="14" fillId="0" borderId="1" xfId="1" applyFont="1" applyBorder="1" applyAlignment="1">
      <alignment horizontal="center" vertical="center"/>
    </xf>
    <xf numFmtId="0" fontId="31" fillId="0" borderId="8" xfId="0" applyFont="1" applyBorder="1" applyAlignment="1">
      <alignment horizontal="center" vertical="center" wrapText="1"/>
    </xf>
    <xf numFmtId="9" fontId="22" fillId="11" borderId="21" xfId="0" applyNumberFormat="1" applyFont="1" applyFill="1" applyBorder="1" applyAlignment="1">
      <alignment horizontal="center" vertical="center"/>
    </xf>
    <xf numFmtId="4" fontId="22" fillId="11" borderId="13" xfId="0" applyNumberFormat="1" applyFont="1" applyFill="1" applyBorder="1" applyAlignment="1">
      <alignment horizontal="center" vertical="center"/>
    </xf>
    <xf numFmtId="41" fontId="14" fillId="0" borderId="17" xfId="2" applyFont="1" applyBorder="1" applyAlignment="1">
      <alignment horizontal="center" vertical="center"/>
    </xf>
    <xf numFmtId="0" fontId="2" fillId="0" borderId="5" xfId="0" applyFont="1" applyBorder="1" applyAlignment="1">
      <alignment vertical="center" wrapText="1"/>
    </xf>
    <xf numFmtId="41" fontId="18" fillId="4" borderId="14" xfId="2" applyFont="1" applyFill="1" applyBorder="1" applyAlignment="1">
      <alignment horizontal="center" vertical="center"/>
    </xf>
    <xf numFmtId="41" fontId="2" fillId="4" borderId="1" xfId="2" applyFont="1" applyFill="1" applyBorder="1" applyAlignment="1">
      <alignment horizontal="center" vertical="center"/>
    </xf>
    <xf numFmtId="41" fontId="2" fillId="0" borderId="1" xfId="2" applyFont="1" applyBorder="1" applyAlignment="1">
      <alignment horizontal="center" vertical="center"/>
    </xf>
    <xf numFmtId="0" fontId="17" fillId="0" borderId="30" xfId="0" applyFont="1" applyBorder="1" applyAlignment="1">
      <alignment horizontal="center" vertical="center" wrapText="1"/>
    </xf>
    <xf numFmtId="0" fontId="17" fillId="0" borderId="28" xfId="0" applyFont="1" applyBorder="1" applyAlignment="1">
      <alignment horizontal="center" vertical="center" wrapText="1"/>
    </xf>
    <xf numFmtId="0" fontId="16" fillId="0" borderId="25" xfId="0" applyFont="1" applyBorder="1" applyAlignment="1">
      <alignment horizontal="center" vertical="center" wrapText="1"/>
    </xf>
    <xf numFmtId="0" fontId="26" fillId="0" borderId="28" xfId="0" applyFont="1" applyBorder="1" applyAlignment="1">
      <alignment horizontal="center" vertical="center" wrapText="1"/>
    </xf>
    <xf numFmtId="0" fontId="32"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27"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0" fillId="0" borderId="0" xfId="0" applyAlignment="1">
      <alignment horizontal="center" vertical="center" wrapText="1"/>
    </xf>
    <xf numFmtId="0" fontId="31" fillId="0" borderId="15" xfId="0" applyFont="1" applyBorder="1" applyAlignment="1">
      <alignment vertical="center" wrapText="1"/>
    </xf>
    <xf numFmtId="0" fontId="16" fillId="0" borderId="5" xfId="0" applyFont="1" applyBorder="1" applyAlignment="1">
      <alignment vertical="center" wrapText="1"/>
    </xf>
    <xf numFmtId="0" fontId="30" fillId="0" borderId="16" xfId="0" applyFont="1" applyBorder="1" applyAlignment="1">
      <alignment vertical="center" wrapText="1"/>
    </xf>
    <xf numFmtId="0" fontId="31" fillId="0" borderId="16" xfId="0" applyFont="1" applyBorder="1" applyAlignment="1">
      <alignment vertical="center" wrapText="1"/>
    </xf>
    <xf numFmtId="0" fontId="31" fillId="0" borderId="17" xfId="0" applyFont="1" applyBorder="1" applyAlignment="1">
      <alignment vertical="center" wrapText="1"/>
    </xf>
    <xf numFmtId="0" fontId="32" fillId="0" borderId="7" xfId="0" applyFont="1" applyBorder="1" applyAlignment="1">
      <alignment horizontal="justify" vertical="center"/>
    </xf>
    <xf numFmtId="0" fontId="16" fillId="0" borderId="3" xfId="0" applyFont="1" applyBorder="1" applyAlignment="1">
      <alignment horizontal="center" vertical="center" wrapText="1"/>
    </xf>
    <xf numFmtId="0" fontId="20" fillId="0" borderId="15" xfId="0" applyFont="1" applyBorder="1" applyAlignment="1">
      <alignment horizontal="center" vertical="center" wrapText="1"/>
    </xf>
    <xf numFmtId="0" fontId="0" fillId="0" borderId="1" xfId="0" applyBorder="1" applyAlignment="1">
      <alignment horizontal="center" vertical="center" wrapText="1"/>
    </xf>
    <xf numFmtId="0" fontId="20" fillId="11" borderId="0" xfId="0" applyFont="1" applyFill="1" applyBorder="1" applyAlignment="1">
      <alignment vertical="center" wrapText="1"/>
    </xf>
    <xf numFmtId="0" fontId="34" fillId="4" borderId="8" xfId="0" applyFont="1" applyFill="1" applyBorder="1" applyAlignment="1">
      <alignment horizontal="center" vertical="center"/>
    </xf>
    <xf numFmtId="0" fontId="25" fillId="0" borderId="8" xfId="0" applyFont="1" applyBorder="1" applyAlignment="1">
      <alignment horizontal="center" vertical="center" wrapText="1"/>
    </xf>
    <xf numFmtId="3" fontId="25" fillId="0" borderId="8" xfId="0" applyNumberFormat="1" applyFont="1" applyBorder="1" applyAlignment="1">
      <alignment horizontal="center" vertical="center" wrapText="1"/>
    </xf>
    <xf numFmtId="9" fontId="20" fillId="4" borderId="11" xfId="1" applyFont="1" applyFill="1" applyBorder="1" applyAlignment="1">
      <alignment horizontal="center" vertical="center" wrapText="1"/>
    </xf>
    <xf numFmtId="0" fontId="28" fillId="0" borderId="43" xfId="0" applyFont="1" applyBorder="1" applyAlignment="1">
      <alignment horizontal="center" vertical="center" wrapText="1"/>
    </xf>
    <xf numFmtId="0" fontId="36" fillId="0" borderId="26" xfId="0" applyFont="1" applyBorder="1" applyAlignment="1">
      <alignment horizontal="center" vertical="center" wrapText="1"/>
    </xf>
    <xf numFmtId="0" fontId="21" fillId="11" borderId="35" xfId="0" applyFont="1" applyFill="1" applyBorder="1" applyAlignment="1">
      <alignment horizontal="left" vertical="center" wrapText="1"/>
    </xf>
    <xf numFmtId="0" fontId="1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11" borderId="14" xfId="0" applyFont="1" applyFill="1" applyBorder="1" applyAlignment="1">
      <alignment horizontal="center" vertical="center" wrapText="1"/>
    </xf>
    <xf numFmtId="0" fontId="16"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1" fillId="11" borderId="21" xfId="0" applyFont="1" applyFill="1" applyBorder="1" applyAlignment="1">
      <alignment horizontal="center" vertical="center" wrapText="1"/>
    </xf>
    <xf numFmtId="0" fontId="28" fillId="0" borderId="14" xfId="0" applyFont="1" applyBorder="1" applyAlignment="1">
      <alignment horizontal="center" vertical="center" wrapText="1"/>
    </xf>
    <xf numFmtId="0" fontId="28" fillId="0" borderId="21" xfId="0" applyFont="1" applyBorder="1" applyAlignment="1">
      <alignment horizontal="center" vertical="center" wrapText="1"/>
    </xf>
    <xf numFmtId="9" fontId="20" fillId="4" borderId="15" xfId="1" applyFont="1" applyFill="1" applyBorder="1" applyAlignment="1">
      <alignment horizontal="center" vertical="center" wrapText="1"/>
    </xf>
    <xf numFmtId="9" fontId="20" fillId="4" borderId="1" xfId="1" applyFont="1" applyFill="1" applyBorder="1" applyAlignment="1">
      <alignment horizontal="center" vertical="center" wrapText="1"/>
    </xf>
    <xf numFmtId="9" fontId="20" fillId="4" borderId="1" xfId="0" applyNumberFormat="1" applyFont="1" applyFill="1" applyBorder="1" applyAlignment="1">
      <alignment horizontal="center" vertical="center" wrapText="1"/>
    </xf>
    <xf numFmtId="0" fontId="37" fillId="0" borderId="1" xfId="0" applyFont="1" applyBorder="1" applyAlignment="1">
      <alignment horizontal="center" vertical="center" wrapText="1"/>
    </xf>
    <xf numFmtId="0" fontId="30" fillId="0" borderId="15" xfId="0" applyFont="1" applyBorder="1" applyAlignment="1">
      <alignment vertical="center" wrapText="1"/>
    </xf>
    <xf numFmtId="0" fontId="18" fillId="11" borderId="19" xfId="0" applyFont="1" applyFill="1" applyBorder="1" applyAlignment="1">
      <alignment horizontal="center" vertical="center" wrapText="1"/>
    </xf>
    <xf numFmtId="0" fontId="0" fillId="0" borderId="5" xfId="0" applyBorder="1" applyAlignment="1">
      <alignment horizontal="center" vertical="center" wrapText="1"/>
    </xf>
    <xf numFmtId="9" fontId="0" fillId="0" borderId="1" xfId="1" applyFont="1" applyBorder="1" applyAlignment="1">
      <alignment horizontal="center" vertical="center"/>
    </xf>
    <xf numFmtId="9" fontId="0" fillId="0" borderId="5" xfId="1" applyFont="1" applyBorder="1" applyAlignment="1">
      <alignment horizontal="center" vertical="center"/>
    </xf>
    <xf numFmtId="41" fontId="0" fillId="0" borderId="5" xfId="2" applyFont="1" applyBorder="1" applyAlignment="1">
      <alignment vertical="center"/>
    </xf>
    <xf numFmtId="0" fontId="1" fillId="0" borderId="1" xfId="0" applyFont="1" applyBorder="1" applyAlignment="1">
      <alignment horizontal="center" vertical="center" wrapText="1"/>
    </xf>
    <xf numFmtId="0" fontId="1" fillId="15" borderId="1" xfId="0" applyFont="1" applyFill="1" applyBorder="1" applyAlignment="1">
      <alignment horizontal="center" vertical="center" wrapText="1"/>
    </xf>
    <xf numFmtId="0" fontId="0" fillId="15" borderId="1" xfId="0" applyFill="1" applyBorder="1" applyAlignment="1">
      <alignment horizontal="center" vertical="center" wrapText="1"/>
    </xf>
    <xf numFmtId="0" fontId="0" fillId="4" borderId="1" xfId="0" applyFill="1" applyBorder="1" applyAlignment="1">
      <alignment vertical="center" wrapText="1"/>
    </xf>
    <xf numFmtId="0" fontId="1" fillId="4" borderId="1" xfId="0" applyFont="1" applyFill="1" applyBorder="1" applyAlignment="1">
      <alignment vertical="center" wrapText="1"/>
    </xf>
    <xf numFmtId="0" fontId="1" fillId="4" borderId="1" xfId="0" applyFont="1" applyFill="1" applyBorder="1" applyAlignment="1">
      <alignment vertical="center"/>
    </xf>
    <xf numFmtId="0" fontId="0" fillId="4" borderId="1" xfId="0" applyFill="1" applyBorder="1" applyAlignment="1">
      <alignment vertical="center"/>
    </xf>
    <xf numFmtId="165" fontId="0" fillId="4" borderId="1" xfId="2" applyNumberFormat="1" applyFont="1" applyFill="1" applyBorder="1" applyAlignment="1">
      <alignment vertical="center"/>
    </xf>
    <xf numFmtId="0" fontId="0" fillId="4" borderId="8" xfId="0" applyFill="1" applyBorder="1" applyAlignment="1">
      <alignment vertical="center"/>
    </xf>
    <xf numFmtId="165" fontId="0" fillId="4" borderId="8" xfId="2" applyNumberFormat="1" applyFont="1" applyFill="1" applyBorder="1" applyAlignment="1">
      <alignment vertical="center"/>
    </xf>
    <xf numFmtId="0" fontId="1" fillId="0" borderId="5" xfId="0" applyFont="1" applyBorder="1" applyAlignment="1">
      <alignment vertical="center" wrapText="1"/>
    </xf>
    <xf numFmtId="41" fontId="18" fillId="4" borderId="16" xfId="2" applyFont="1" applyFill="1" applyBorder="1" applyAlignment="1">
      <alignment horizontal="center" vertical="center" wrapText="1"/>
    </xf>
    <xf numFmtId="165" fontId="18" fillId="4" borderId="16" xfId="2" applyNumberFormat="1" applyFont="1" applyFill="1" applyBorder="1" applyAlignment="1">
      <alignment horizontal="center" vertical="center" wrapText="1"/>
    </xf>
    <xf numFmtId="0" fontId="34" fillId="4" borderId="8" xfId="0" applyFont="1" applyFill="1" applyBorder="1" applyAlignment="1">
      <alignment horizontal="center" vertical="center" wrapText="1"/>
    </xf>
    <xf numFmtId="0" fontId="39" fillId="0" borderId="1" xfId="0" applyFont="1" applyBorder="1" applyAlignment="1">
      <alignment vertical="center" wrapText="1"/>
    </xf>
    <xf numFmtId="0" fontId="7" fillId="4" borderId="1" xfId="0" applyFont="1" applyFill="1" applyBorder="1" applyAlignment="1">
      <alignment vertical="center"/>
    </xf>
    <xf numFmtId="0" fontId="8" fillId="0" borderId="2" xfId="0" applyFont="1" applyBorder="1" applyAlignment="1">
      <alignment horizontal="center"/>
    </xf>
    <xf numFmtId="0" fontId="8" fillId="0" borderId="3" xfId="0" applyFont="1" applyBorder="1" applyAlignment="1">
      <alignment horizontal="center"/>
    </xf>
    <xf numFmtId="0" fontId="9" fillId="5" borderId="1" xfId="0" applyFont="1" applyFill="1" applyBorder="1" applyAlignment="1">
      <alignment horizontal="center" vertical="center"/>
    </xf>
    <xf numFmtId="0" fontId="9" fillId="6" borderId="1" xfId="0" applyFont="1" applyFill="1" applyBorder="1" applyAlignment="1">
      <alignment horizontal="center" vertical="center"/>
    </xf>
    <xf numFmtId="0" fontId="10" fillId="0" borderId="0" xfId="0" applyFont="1" applyAlignment="1">
      <alignment horizontal="center" vertical="center"/>
    </xf>
    <xf numFmtId="0" fontId="10" fillId="0" borderId="4" xfId="0" applyFont="1" applyBorder="1" applyAlignment="1">
      <alignment horizontal="center" vertical="center"/>
    </xf>
    <xf numFmtId="0" fontId="9" fillId="7" borderId="5" xfId="0" applyFont="1" applyFill="1" applyBorder="1" applyAlignment="1">
      <alignment horizontal="center" vertical="center"/>
    </xf>
    <xf numFmtId="0" fontId="9" fillId="7" borderId="6" xfId="0" applyFont="1" applyFill="1" applyBorder="1" applyAlignment="1">
      <alignment horizontal="center" vertical="center"/>
    </xf>
    <xf numFmtId="0" fontId="9" fillId="7" borderId="7" xfId="0" applyFont="1" applyFill="1" applyBorder="1" applyAlignment="1">
      <alignment horizontal="center" vertical="center"/>
    </xf>
    <xf numFmtId="0" fontId="9" fillId="8" borderId="5" xfId="0" applyFont="1" applyFill="1" applyBorder="1" applyAlignment="1">
      <alignment horizontal="center" vertical="center"/>
    </xf>
    <xf numFmtId="0" fontId="9" fillId="8" borderId="6" xfId="0" applyFont="1" applyFill="1" applyBorder="1" applyAlignment="1">
      <alignment horizontal="center" vertical="center"/>
    </xf>
    <xf numFmtId="0" fontId="9" fillId="8" borderId="7" xfId="0" applyFont="1" applyFill="1" applyBorder="1" applyAlignment="1">
      <alignment horizontal="center" vertical="center"/>
    </xf>
    <xf numFmtId="0" fontId="22" fillId="16" borderId="22" xfId="0" applyFont="1" applyFill="1" applyBorder="1" applyAlignment="1">
      <alignment horizontal="left" vertical="center" wrapText="1"/>
    </xf>
    <xf numFmtId="0" fontId="22" fillId="17" borderId="18" xfId="0" applyFont="1" applyFill="1" applyBorder="1" applyAlignment="1">
      <alignment horizontal="left" vertical="center" wrapText="1"/>
    </xf>
    <xf numFmtId="0" fontId="22" fillId="17" borderId="18" xfId="0" applyFont="1" applyFill="1" applyBorder="1" applyAlignment="1">
      <alignment horizontal="center" vertical="center" wrapText="1"/>
    </xf>
    <xf numFmtId="3" fontId="22" fillId="16" borderId="14" xfId="0" applyNumberFormat="1" applyFont="1" applyFill="1" applyBorder="1" applyAlignment="1">
      <alignment horizontal="center" vertical="center"/>
    </xf>
    <xf numFmtId="0" fontId="8" fillId="18" borderId="5" xfId="0" applyFont="1" applyFill="1" applyBorder="1" applyAlignment="1">
      <alignment vertical="center" wrapText="1"/>
    </xf>
    <xf numFmtId="165" fontId="8" fillId="18" borderId="1" xfId="2" applyNumberFormat="1" applyFont="1" applyFill="1" applyBorder="1" applyAlignment="1">
      <alignment vertical="center" wrapText="1"/>
    </xf>
    <xf numFmtId="0" fontId="22" fillId="16" borderId="1" xfId="0" applyFont="1" applyFill="1" applyBorder="1" applyAlignment="1">
      <alignment horizontal="left" vertical="center" wrapText="1"/>
    </xf>
    <xf numFmtId="0" fontId="22" fillId="16" borderId="20" xfId="0" applyFont="1" applyFill="1" applyBorder="1" applyAlignment="1">
      <alignment horizontal="left" vertical="center" wrapText="1"/>
    </xf>
    <xf numFmtId="0" fontId="22" fillId="16" borderId="20" xfId="0" applyFont="1" applyFill="1" applyBorder="1" applyAlignment="1">
      <alignment horizontal="center" vertical="center"/>
    </xf>
    <xf numFmtId="3" fontId="21" fillId="16" borderId="11" xfId="0" applyNumberFormat="1" applyFont="1" applyFill="1" applyBorder="1" applyAlignment="1">
      <alignment horizontal="right" vertical="center"/>
    </xf>
    <xf numFmtId="0" fontId="8" fillId="18" borderId="5" xfId="0" applyFont="1" applyFill="1" applyBorder="1" applyAlignment="1">
      <alignment vertical="center"/>
    </xf>
    <xf numFmtId="165" fontId="8" fillId="18" borderId="1" xfId="2" applyNumberFormat="1" applyFont="1" applyFill="1" applyBorder="1"/>
    <xf numFmtId="0" fontId="18" fillId="16" borderId="15" xfId="0" applyFont="1" applyFill="1" applyBorder="1" applyAlignment="1">
      <alignment horizontal="center" vertical="center" wrapText="1"/>
    </xf>
    <xf numFmtId="9" fontId="0" fillId="17" borderId="23" xfId="0" applyNumberFormat="1" applyFill="1" applyBorder="1" applyAlignment="1">
      <alignment horizontal="center" vertical="center"/>
    </xf>
    <xf numFmtId="0" fontId="0" fillId="18" borderId="8" xfId="0" applyFill="1" applyBorder="1" applyAlignment="1">
      <alignment horizontal="center" vertical="center"/>
    </xf>
    <xf numFmtId="9" fontId="0" fillId="17" borderId="26" xfId="0" applyNumberFormat="1" applyFill="1" applyBorder="1" applyAlignment="1">
      <alignment horizontal="center" vertical="center"/>
    </xf>
    <xf numFmtId="9" fontId="0" fillId="17" borderId="8" xfId="0" applyNumberFormat="1" applyFill="1" applyBorder="1" applyAlignment="1">
      <alignment vertical="center" wrapText="1"/>
    </xf>
    <xf numFmtId="0" fontId="0" fillId="17" borderId="8" xfId="0" applyFill="1" applyBorder="1" applyAlignment="1">
      <alignment vertical="center" wrapText="1"/>
    </xf>
    <xf numFmtId="0" fontId="22" fillId="16" borderId="14" xfId="0" applyFont="1" applyFill="1" applyBorder="1" applyAlignment="1">
      <alignment horizontal="left" vertical="center" wrapText="1"/>
    </xf>
    <xf numFmtId="0" fontId="22" fillId="16" borderId="20" xfId="0" applyFont="1" applyFill="1" applyBorder="1" applyAlignment="1">
      <alignment horizontal="left" wrapText="1"/>
    </xf>
  </cellXfs>
  <cellStyles count="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123824</xdr:rowOff>
    </xdr:from>
    <xdr:to>
      <xdr:col>0</xdr:col>
      <xdr:colOff>1846861</xdr:colOff>
      <xdr:row>0</xdr:row>
      <xdr:rowOff>709092</xdr:rowOff>
    </xdr:to>
    <xdr:pic>
      <xdr:nvPicPr>
        <xdr:cNvPr id="5" name="Imagen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1"/>
        <a:stretch/>
      </xdr:blipFill>
      <xdr:spPr bwMode="auto">
        <a:xfrm>
          <a:off x="66675" y="123825"/>
          <a:ext cx="1780186" cy="585267"/>
        </a:xfrm>
        <a:prstGeom prst="rect">
          <a:avLst/>
        </a:prstGeom>
      </xdr:spPr>
    </xdr:pic>
    <xdr:clientData/>
  </xdr:twoCellAnchor>
  <xdr:twoCellAnchor editAs="oneCell">
    <xdr:from>
      <xdr:col>0</xdr:col>
      <xdr:colOff>5972175</xdr:colOff>
      <xdr:row>0</xdr:row>
      <xdr:rowOff>171450</xdr:rowOff>
    </xdr:from>
    <xdr:to>
      <xdr:col>0</xdr:col>
      <xdr:colOff>7228060</xdr:colOff>
      <xdr:row>0</xdr:row>
      <xdr:rowOff>707943</xdr:rowOff>
    </xdr:to>
    <xdr:pic>
      <xdr:nvPicPr>
        <xdr:cNvPr id="11" name="Imagen 10">
          <a:extLst>
            <a:ext uri="{FF2B5EF4-FFF2-40B4-BE49-F238E27FC236}">
              <a16:creationId xmlns="" xmlns:a16="http://schemas.microsoft.com/office/drawing/2014/main" id="{00000000-0008-0000-0000-00000B000000}"/>
            </a:ext>
          </a:extLst>
        </xdr:cNvPr>
        <xdr:cNvPicPr>
          <a:picLocks noChangeAspect="1"/>
        </xdr:cNvPicPr>
      </xdr:nvPicPr>
      <xdr:blipFill>
        <a:blip xmlns:r="http://schemas.openxmlformats.org/officeDocument/2006/relationships" r:embed="rId2"/>
        <a:stretch/>
      </xdr:blipFill>
      <xdr:spPr bwMode="auto">
        <a:xfrm>
          <a:off x="5972175" y="171450"/>
          <a:ext cx="1255885" cy="536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484910</xdr:colOff>
      <xdr:row>0</xdr:row>
      <xdr:rowOff>207818</xdr:rowOff>
    </xdr:from>
    <xdr:to>
      <xdr:col>0</xdr:col>
      <xdr:colOff>3293971</xdr:colOff>
      <xdr:row>1</xdr:row>
      <xdr:rowOff>630938</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stretch/>
      </xdr:blipFill>
      <xdr:spPr bwMode="auto">
        <a:xfrm>
          <a:off x="484910" y="207818"/>
          <a:ext cx="2816681" cy="917555"/>
        </a:xfrm>
        <a:prstGeom prst="rect">
          <a:avLst/>
        </a:prstGeom>
      </xdr:spPr>
    </xdr:pic>
    <xdr:clientData/>
  </xdr:twoCellAnchor>
  <xdr:twoCellAnchor editAs="oneCell">
    <xdr:from>
      <xdr:col>16</xdr:col>
      <xdr:colOff>707737</xdr:colOff>
      <xdr:row>0</xdr:row>
      <xdr:rowOff>277091</xdr:rowOff>
    </xdr:from>
    <xdr:to>
      <xdr:col>18</xdr:col>
      <xdr:colOff>422840</xdr:colOff>
      <xdr:row>1</xdr:row>
      <xdr:rowOff>632171</xdr:rowOff>
    </xdr:to>
    <xdr:pic>
      <xdr:nvPicPr>
        <xdr:cNvPr id="3" name="Imagen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2"/>
        <a:stretch/>
      </xdr:blipFill>
      <xdr:spPr bwMode="auto">
        <a:xfrm>
          <a:off x="35326782" y="277091"/>
          <a:ext cx="2001103" cy="8457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0Matriz%20plan%20territorial%20de%20salud_comp%20estrategi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7" zoomScale="98" workbookViewId="0">
      <selection activeCell="A24" sqref="A24"/>
    </sheetView>
  </sheetViews>
  <sheetFormatPr baseColWidth="10" defaultRowHeight="15"/>
  <cols>
    <col min="1" max="1" width="155.42578125" customWidth="1"/>
    <col min="3" max="3" width="18.85546875" bestFit="1" customWidth="1"/>
  </cols>
  <sheetData>
    <row r="1" spans="1:1" ht="65.25" customHeight="1"/>
    <row r="2" spans="1:1" ht="18.75">
      <c r="A2" s="1" t="s">
        <v>0</v>
      </c>
    </row>
    <row r="3" spans="1:1" ht="39" customHeight="1">
      <c r="A3" s="2" t="s">
        <v>1</v>
      </c>
    </row>
    <row r="4" spans="1:1" ht="18.75">
      <c r="A4" s="1" t="s">
        <v>2</v>
      </c>
    </row>
    <row r="5" spans="1:1" ht="18.75">
      <c r="A5" s="3"/>
    </row>
    <row r="6" spans="1:1" ht="18.75">
      <c r="A6" s="4" t="s">
        <v>3</v>
      </c>
    </row>
    <row r="7" spans="1:1" ht="18.75">
      <c r="A7" s="5" t="s">
        <v>4</v>
      </c>
    </row>
    <row r="8" spans="1:1" ht="37.5">
      <c r="A8" s="6" t="s">
        <v>5</v>
      </c>
    </row>
    <row r="9" spans="1:1" ht="37.5">
      <c r="A9" s="6" t="s">
        <v>6</v>
      </c>
    </row>
    <row r="10" spans="1:1" ht="37.5">
      <c r="A10" s="6" t="s">
        <v>7</v>
      </c>
    </row>
    <row r="11" spans="1:1" ht="37.5">
      <c r="A11" s="6" t="s">
        <v>8</v>
      </c>
    </row>
    <row r="12" spans="1:1" ht="37.5">
      <c r="A12" s="6" t="s">
        <v>9</v>
      </c>
    </row>
    <row r="13" spans="1:1" ht="37.5">
      <c r="A13" s="6" t="s">
        <v>10</v>
      </c>
    </row>
    <row r="14" spans="1:1" ht="56.25">
      <c r="A14" s="6" t="s">
        <v>11</v>
      </c>
    </row>
    <row r="15" spans="1:1" ht="53.25" customHeight="1">
      <c r="A15" s="6" t="s">
        <v>12</v>
      </c>
    </row>
    <row r="16" spans="1:1" ht="18.75">
      <c r="A16" s="7" t="s">
        <v>13</v>
      </c>
    </row>
    <row r="17" spans="1:1" ht="57.75" customHeight="1">
      <c r="A17" s="8" t="s">
        <v>14</v>
      </c>
    </row>
    <row r="18" spans="1:1" ht="37.5">
      <c r="A18" s="8" t="s">
        <v>15</v>
      </c>
    </row>
    <row r="19" spans="1:1" ht="18.75">
      <c r="A19" s="8" t="s">
        <v>16</v>
      </c>
    </row>
    <row r="20" spans="1:1" ht="56.25">
      <c r="A20" s="8" t="s">
        <v>17</v>
      </c>
    </row>
    <row r="21" spans="1:1" ht="37.5">
      <c r="A21" s="9" t="s">
        <v>18</v>
      </c>
    </row>
    <row r="22" spans="1:1" ht="37.5">
      <c r="A22" s="6" t="s">
        <v>19</v>
      </c>
    </row>
    <row r="23" spans="1:1" ht="37.5">
      <c r="A23" s="6" t="s">
        <v>20</v>
      </c>
    </row>
    <row r="24" spans="1:1" ht="27.75" customHeight="1">
      <c r="A24" s="6" t="s">
        <v>21</v>
      </c>
    </row>
    <row r="26" spans="1:1" ht="37.5">
      <c r="A26" s="10" t="s">
        <v>22</v>
      </c>
    </row>
  </sheetData>
  <pageMargins left="0" right="0" top="0" bottom="0" header="0" footer="0"/>
  <pageSetup paperSize="9" scale="70" orientation="portrait" horizontalDpi="2147483648" verticalDpi="2147483648"/>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L36"/>
  <sheetViews>
    <sheetView showGridLines="0" tabSelected="1" topLeftCell="AB10" zoomScale="90" zoomScaleNormal="90" workbookViewId="0">
      <selection activeCell="AC10" sqref="AC10"/>
    </sheetView>
  </sheetViews>
  <sheetFormatPr baseColWidth="10" defaultColWidth="14.42578125" defaultRowHeight="15" customHeight="1"/>
  <cols>
    <col min="1" max="1" width="80.140625" customWidth="1"/>
    <col min="2" max="2" width="30" customWidth="1"/>
    <col min="3" max="3" width="57.28515625" customWidth="1"/>
    <col min="4" max="4" width="36.28515625" customWidth="1"/>
    <col min="5" max="5" width="37.85546875" customWidth="1"/>
    <col min="6" max="6" width="35.7109375" customWidth="1"/>
    <col min="7" max="7" width="31.7109375" customWidth="1"/>
    <col min="8" max="8" width="26" customWidth="1"/>
    <col min="9" max="9" width="36.42578125" customWidth="1"/>
    <col min="10" max="10" width="28.28515625" customWidth="1"/>
    <col min="11" max="11" width="34.7109375" customWidth="1"/>
    <col min="12" max="12" width="29.5703125" customWidth="1"/>
    <col min="13" max="14" width="23.28515625" customWidth="1"/>
    <col min="15" max="15" width="18.5703125" customWidth="1"/>
    <col min="16" max="16" width="17.28515625" customWidth="1"/>
    <col min="17" max="17" width="17.85546875" customWidth="1"/>
    <col min="18" max="18" width="16.28515625" customWidth="1"/>
    <col min="19" max="19" width="17.140625" customWidth="1"/>
    <col min="20" max="20" width="30.140625" style="11" customWidth="1"/>
    <col min="21" max="21" width="23.5703125" style="11" customWidth="1"/>
    <col min="22" max="22" width="24" style="11" customWidth="1"/>
    <col min="23" max="23" width="17.28515625" style="11" customWidth="1"/>
    <col min="24" max="24" width="20.42578125" style="12" customWidth="1"/>
    <col min="25" max="25" width="12.7109375" style="12" customWidth="1"/>
    <col min="26" max="26" width="16.5703125" style="12" customWidth="1"/>
    <col min="27" max="27" width="18.85546875" style="12" customWidth="1"/>
    <col min="28" max="28" width="19.140625" style="11" customWidth="1"/>
    <col min="29" max="29" width="48.42578125" style="11" customWidth="1"/>
    <col min="30" max="30" width="23.7109375" style="11" customWidth="1"/>
    <col min="31" max="31" width="14.42578125" style="11"/>
    <col min="32" max="32" width="21.7109375" style="11" customWidth="1"/>
    <col min="33" max="33" width="14.28515625" style="11" customWidth="1"/>
    <col min="34" max="34" width="22.140625" style="11" customWidth="1"/>
    <col min="35" max="36" width="19.42578125" style="11" customWidth="1"/>
    <col min="37" max="37" width="19.5703125" style="11" customWidth="1"/>
    <col min="38" max="38" width="28.7109375" style="11" customWidth="1"/>
  </cols>
  <sheetData>
    <row r="1" spans="1:38" ht="37.5" customHeight="1"/>
    <row r="2" spans="1:38" ht="70.5" customHeight="1">
      <c r="A2" s="256"/>
      <c r="B2" s="256"/>
      <c r="C2" s="256"/>
      <c r="D2" s="256"/>
      <c r="E2" s="256"/>
      <c r="F2" s="256"/>
      <c r="G2" s="256"/>
      <c r="H2" s="256"/>
      <c r="I2" s="256"/>
      <c r="J2" s="256"/>
      <c r="K2" s="256"/>
      <c r="L2" s="256"/>
      <c r="M2" s="256"/>
      <c r="N2" s="256"/>
      <c r="O2" s="256"/>
      <c r="P2" s="256"/>
      <c r="Q2" s="256"/>
      <c r="R2" s="256"/>
      <c r="S2" s="257"/>
      <c r="T2" s="258" t="s">
        <v>23</v>
      </c>
      <c r="U2" s="258"/>
      <c r="V2" s="258"/>
      <c r="W2" s="258"/>
      <c r="X2" s="258"/>
      <c r="Y2" s="258"/>
      <c r="Z2" s="258"/>
      <c r="AA2" s="258"/>
      <c r="AB2" s="258"/>
      <c r="AC2" s="259" t="s">
        <v>24</v>
      </c>
      <c r="AD2" s="259"/>
      <c r="AE2" s="259"/>
      <c r="AF2" s="259"/>
      <c r="AG2" s="259"/>
      <c r="AH2" s="259"/>
      <c r="AI2" s="259"/>
      <c r="AJ2" s="259"/>
      <c r="AK2" s="259"/>
      <c r="AL2" s="259"/>
    </row>
    <row r="3" spans="1:38" ht="40.5" customHeight="1">
      <c r="A3" s="260" t="s">
        <v>25</v>
      </c>
      <c r="B3" s="260"/>
      <c r="C3" s="260"/>
      <c r="D3" s="260"/>
      <c r="E3" s="260"/>
      <c r="F3" s="260"/>
      <c r="G3" s="260"/>
      <c r="H3" s="260"/>
      <c r="I3" s="260"/>
      <c r="J3" s="260"/>
      <c r="K3" s="260"/>
      <c r="L3" s="260"/>
      <c r="M3" s="260"/>
      <c r="N3" s="260"/>
      <c r="O3" s="260"/>
      <c r="P3" s="260"/>
      <c r="Q3" s="260"/>
      <c r="R3" s="260"/>
      <c r="S3" s="261"/>
      <c r="T3" s="14"/>
      <c r="U3" s="14"/>
      <c r="V3" s="14"/>
      <c r="W3" s="14"/>
      <c r="X3" s="14"/>
      <c r="Y3" s="14"/>
      <c r="Z3" s="14"/>
      <c r="AA3" s="14"/>
      <c r="AB3" s="14"/>
      <c r="AC3" s="15"/>
      <c r="AD3" s="15"/>
      <c r="AE3" s="15"/>
      <c r="AF3" s="15"/>
      <c r="AG3" s="15"/>
      <c r="AH3" s="15"/>
      <c r="AI3" s="15"/>
      <c r="AJ3" s="15"/>
      <c r="AK3" s="15"/>
      <c r="AL3" s="15"/>
    </row>
    <row r="4" spans="1:38" ht="30.75" customHeight="1">
      <c r="A4" s="13"/>
      <c r="B4" s="262"/>
      <c r="C4" s="263"/>
      <c r="D4" s="263"/>
      <c r="E4" s="263"/>
      <c r="F4" s="263"/>
      <c r="G4" s="263"/>
      <c r="H4" s="264"/>
      <c r="I4" s="265"/>
      <c r="J4" s="266"/>
      <c r="K4" s="266"/>
      <c r="L4" s="266"/>
      <c r="M4" s="266"/>
      <c r="N4" s="266"/>
      <c r="O4" s="266"/>
      <c r="P4" s="266"/>
      <c r="Q4" s="266"/>
      <c r="R4" s="266"/>
      <c r="S4" s="267"/>
      <c r="T4" s="14"/>
      <c r="U4" s="14"/>
      <c r="V4" s="14"/>
      <c r="W4" s="14"/>
      <c r="X4" s="14"/>
      <c r="Y4" s="14"/>
      <c r="Z4" s="14"/>
      <c r="AA4" s="14"/>
      <c r="AB4" s="14"/>
      <c r="AC4" s="15"/>
      <c r="AD4" s="15"/>
      <c r="AE4" s="15"/>
      <c r="AF4" s="15"/>
      <c r="AG4" s="15"/>
      <c r="AH4" s="15"/>
      <c r="AI4" s="15"/>
      <c r="AJ4" s="15"/>
      <c r="AK4" s="15"/>
      <c r="AL4" s="15"/>
    </row>
    <row r="5" spans="1:38" ht="101.25">
      <c r="A5" s="16" t="s">
        <v>26</v>
      </c>
      <c r="B5" s="17" t="s">
        <v>27</v>
      </c>
      <c r="C5" s="17" t="s">
        <v>28</v>
      </c>
      <c r="D5" s="17" t="s">
        <v>29</v>
      </c>
      <c r="E5" s="17" t="s">
        <v>30</v>
      </c>
      <c r="F5" s="16" t="s">
        <v>31</v>
      </c>
      <c r="G5" s="16" t="s">
        <v>32</v>
      </c>
      <c r="H5" s="16" t="s">
        <v>33</v>
      </c>
      <c r="I5" s="16" t="s">
        <v>34</v>
      </c>
      <c r="J5" s="16" t="s">
        <v>35</v>
      </c>
      <c r="K5" s="16" t="s">
        <v>36</v>
      </c>
      <c r="L5" s="16" t="s">
        <v>37</v>
      </c>
      <c r="M5" s="16" t="s">
        <v>38</v>
      </c>
      <c r="N5" s="16" t="s">
        <v>39</v>
      </c>
      <c r="O5" s="16" t="s">
        <v>40</v>
      </c>
      <c r="P5" s="16" t="s">
        <v>41</v>
      </c>
      <c r="Q5" s="16" t="s">
        <v>42</v>
      </c>
      <c r="R5" s="16" t="s">
        <v>43</v>
      </c>
      <c r="S5" s="16" t="s">
        <v>44</v>
      </c>
      <c r="T5" s="18" t="s">
        <v>45</v>
      </c>
      <c r="U5" s="18" t="s">
        <v>46</v>
      </c>
      <c r="V5" s="18" t="s">
        <v>47</v>
      </c>
      <c r="W5" s="18" t="s">
        <v>48</v>
      </c>
      <c r="X5" s="18" t="s">
        <v>49</v>
      </c>
      <c r="Y5" s="18" t="s">
        <v>50</v>
      </c>
      <c r="Z5" s="18" t="s">
        <v>51</v>
      </c>
      <c r="AA5" s="18" t="s">
        <v>52</v>
      </c>
      <c r="AB5" s="18" t="s">
        <v>53</v>
      </c>
      <c r="AC5" s="18" t="s">
        <v>54</v>
      </c>
      <c r="AD5" s="18" t="s">
        <v>55</v>
      </c>
      <c r="AE5" s="18" t="s">
        <v>56</v>
      </c>
      <c r="AF5" s="18" t="s">
        <v>47</v>
      </c>
      <c r="AG5" s="18" t="s">
        <v>48</v>
      </c>
      <c r="AH5" s="18" t="s">
        <v>57</v>
      </c>
      <c r="AI5" s="18" t="s">
        <v>58</v>
      </c>
      <c r="AJ5" s="18" t="s">
        <v>51</v>
      </c>
      <c r="AK5" s="18" t="s">
        <v>59</v>
      </c>
      <c r="AL5" s="18" t="s">
        <v>53</v>
      </c>
    </row>
    <row r="6" spans="1:38" s="19" customFormat="1" ht="243" customHeight="1">
      <c r="A6" s="22" t="s">
        <v>332</v>
      </c>
      <c r="B6" s="23" t="s">
        <v>65</v>
      </c>
      <c r="C6" s="23" t="s">
        <v>76</v>
      </c>
      <c r="D6" s="23" t="s">
        <v>98</v>
      </c>
      <c r="E6" s="23" t="s">
        <v>193</v>
      </c>
      <c r="F6" s="23" t="s">
        <v>277</v>
      </c>
      <c r="G6" s="23" t="s">
        <v>333</v>
      </c>
      <c r="H6" s="206" t="s">
        <v>334</v>
      </c>
      <c r="I6" s="233" t="s">
        <v>520</v>
      </c>
      <c r="J6" s="198" t="s">
        <v>340</v>
      </c>
      <c r="K6" s="200" t="s">
        <v>427</v>
      </c>
      <c r="L6" s="23" t="s">
        <v>444</v>
      </c>
      <c r="M6" s="28" t="s">
        <v>505</v>
      </c>
      <c r="N6" s="29">
        <v>0.2</v>
      </c>
      <c r="O6" s="29">
        <v>1</v>
      </c>
      <c r="P6" s="30">
        <v>0.25</v>
      </c>
      <c r="Q6" s="24">
        <v>25</v>
      </c>
      <c r="R6" s="24">
        <v>25</v>
      </c>
      <c r="S6" s="24">
        <v>100</v>
      </c>
      <c r="T6" s="28" t="s">
        <v>477</v>
      </c>
      <c r="U6" s="28" t="s">
        <v>342</v>
      </c>
      <c r="V6" s="65">
        <v>0.2</v>
      </c>
      <c r="W6" s="155">
        <v>10</v>
      </c>
      <c r="X6" s="72">
        <v>0.1</v>
      </c>
      <c r="Y6" s="30" t="s">
        <v>343</v>
      </c>
      <c r="Z6" s="24">
        <v>5</v>
      </c>
      <c r="AA6" s="24">
        <v>7.5</v>
      </c>
      <c r="AB6" s="24">
        <v>10</v>
      </c>
      <c r="AC6" s="268" t="s">
        <v>373</v>
      </c>
      <c r="AD6" s="269" t="s">
        <v>401</v>
      </c>
      <c r="AE6" s="270" t="s">
        <v>423</v>
      </c>
      <c r="AF6" s="271">
        <v>677932</v>
      </c>
      <c r="AG6" s="272">
        <v>2023</v>
      </c>
      <c r="AH6" s="273">
        <v>705459</v>
      </c>
      <c r="AI6" s="273">
        <v>684711.32</v>
      </c>
      <c r="AJ6" s="273">
        <v>691558.43319999997</v>
      </c>
      <c r="AK6" s="273">
        <v>698474.01753199997</v>
      </c>
      <c r="AL6" s="273">
        <v>705458.75770731992</v>
      </c>
    </row>
    <row r="7" spans="1:38" ht="279.75" customHeight="1">
      <c r="A7" s="22" t="s">
        <v>332</v>
      </c>
      <c r="B7" s="23" t="s">
        <v>65</v>
      </c>
      <c r="C7" s="23" t="s">
        <v>76</v>
      </c>
      <c r="D7" s="23" t="s">
        <v>98</v>
      </c>
      <c r="E7" s="23" t="s">
        <v>193</v>
      </c>
      <c r="F7" s="23" t="s">
        <v>277</v>
      </c>
      <c r="G7" s="23" t="s">
        <v>277</v>
      </c>
      <c r="H7" s="206" t="s">
        <v>334</v>
      </c>
      <c r="I7" s="233" t="s">
        <v>520</v>
      </c>
      <c r="J7" s="198" t="s">
        <v>340</v>
      </c>
      <c r="K7" s="200" t="s">
        <v>427</v>
      </c>
      <c r="L7" s="23" t="s">
        <v>277</v>
      </c>
      <c r="M7" s="122" t="s">
        <v>505</v>
      </c>
      <c r="N7" s="31">
        <v>0.2</v>
      </c>
      <c r="O7" s="31">
        <v>1</v>
      </c>
      <c r="P7" s="30">
        <v>0.25</v>
      </c>
      <c r="Q7" s="24">
        <v>25</v>
      </c>
      <c r="R7" s="24">
        <v>25</v>
      </c>
      <c r="S7" s="24">
        <v>100</v>
      </c>
      <c r="T7" s="28" t="s">
        <v>341</v>
      </c>
      <c r="U7" s="28" t="s">
        <v>342</v>
      </c>
      <c r="V7" s="66">
        <v>0.2</v>
      </c>
      <c r="W7" s="156">
        <v>10</v>
      </c>
      <c r="X7" s="73">
        <v>0.1</v>
      </c>
      <c r="Y7" s="30" t="s">
        <v>343</v>
      </c>
      <c r="Z7" s="24">
        <v>5</v>
      </c>
      <c r="AA7" s="24">
        <v>7.5</v>
      </c>
      <c r="AB7" s="24">
        <v>10</v>
      </c>
      <c r="AC7" s="274" t="s">
        <v>374</v>
      </c>
      <c r="AD7" s="275" t="s">
        <v>402</v>
      </c>
      <c r="AE7" s="276" t="s">
        <v>424</v>
      </c>
      <c r="AF7" s="277">
        <v>70000</v>
      </c>
      <c r="AG7" s="278">
        <v>2022</v>
      </c>
      <c r="AH7" s="279">
        <v>288000</v>
      </c>
      <c r="AI7" s="279">
        <v>70000</v>
      </c>
      <c r="AJ7" s="279">
        <v>70000</v>
      </c>
      <c r="AK7" s="279">
        <v>70000</v>
      </c>
      <c r="AL7" s="279">
        <v>70000</v>
      </c>
    </row>
    <row r="8" spans="1:38" ht="268.5" customHeight="1">
      <c r="A8" s="22" t="s">
        <v>332</v>
      </c>
      <c r="B8" s="23" t="s">
        <v>65</v>
      </c>
      <c r="C8" s="23" t="s">
        <v>76</v>
      </c>
      <c r="D8" s="23" t="s">
        <v>98</v>
      </c>
      <c r="E8" s="23" t="s">
        <v>193</v>
      </c>
      <c r="F8" s="23" t="s">
        <v>277</v>
      </c>
      <c r="G8" s="23" t="s">
        <v>333</v>
      </c>
      <c r="H8" s="206" t="s">
        <v>334</v>
      </c>
      <c r="I8" s="233" t="s">
        <v>520</v>
      </c>
      <c r="J8" s="198" t="s">
        <v>340</v>
      </c>
      <c r="K8" s="200" t="s">
        <v>427</v>
      </c>
      <c r="L8" s="149" t="s">
        <v>442</v>
      </c>
      <c r="M8" s="170" t="s">
        <v>506</v>
      </c>
      <c r="N8" s="31">
        <v>0</v>
      </c>
      <c r="O8" s="31">
        <v>0.2</v>
      </c>
      <c r="P8" s="30">
        <v>0.4</v>
      </c>
      <c r="Q8" s="24">
        <v>40</v>
      </c>
      <c r="R8" s="24">
        <v>100</v>
      </c>
      <c r="S8" s="24">
        <v>100</v>
      </c>
      <c r="T8" s="28" t="s">
        <v>341</v>
      </c>
      <c r="U8" s="28" t="s">
        <v>342</v>
      </c>
      <c r="V8" s="67">
        <v>0.2</v>
      </c>
      <c r="W8" s="62">
        <v>10</v>
      </c>
      <c r="X8" s="74">
        <v>0.1</v>
      </c>
      <c r="Y8" s="30" t="s">
        <v>343</v>
      </c>
      <c r="Z8" s="24">
        <v>5</v>
      </c>
      <c r="AA8" s="24">
        <v>7.5</v>
      </c>
      <c r="AB8" s="24">
        <v>10</v>
      </c>
      <c r="AC8" s="80" t="s">
        <v>375</v>
      </c>
      <c r="AD8" s="87" t="s">
        <v>402</v>
      </c>
      <c r="AE8" s="89" t="s">
        <v>424</v>
      </c>
      <c r="AF8" s="90">
        <v>2900</v>
      </c>
      <c r="AG8" s="97">
        <v>2022</v>
      </c>
      <c r="AH8" s="107">
        <v>13000</v>
      </c>
      <c r="AI8" s="107">
        <v>3000</v>
      </c>
      <c r="AJ8" s="107">
        <v>3000</v>
      </c>
      <c r="AK8" s="107">
        <v>3000</v>
      </c>
      <c r="AL8" s="107">
        <v>3000</v>
      </c>
    </row>
    <row r="9" spans="1:38" ht="277.5" customHeight="1">
      <c r="A9" s="22" t="s">
        <v>332</v>
      </c>
      <c r="B9" s="23" t="s">
        <v>65</v>
      </c>
      <c r="C9" s="23" t="s">
        <v>76</v>
      </c>
      <c r="D9" s="23" t="s">
        <v>98</v>
      </c>
      <c r="E9" s="23" t="s">
        <v>194</v>
      </c>
      <c r="F9" s="23" t="s">
        <v>277</v>
      </c>
      <c r="G9" s="23" t="s">
        <v>335</v>
      </c>
      <c r="H9" s="58" t="s">
        <v>336</v>
      </c>
      <c r="I9" s="233" t="s">
        <v>520</v>
      </c>
      <c r="J9" s="198" t="s">
        <v>340</v>
      </c>
      <c r="K9" s="200" t="s">
        <v>427</v>
      </c>
      <c r="L9" s="235" t="s">
        <v>277</v>
      </c>
      <c r="M9" s="170" t="s">
        <v>505</v>
      </c>
      <c r="N9" s="31">
        <v>0.2</v>
      </c>
      <c r="O9" s="31">
        <v>1</v>
      </c>
      <c r="P9" s="30">
        <v>0.2</v>
      </c>
      <c r="Q9" s="24">
        <v>40</v>
      </c>
      <c r="R9" s="24">
        <v>80</v>
      </c>
      <c r="S9" s="58">
        <v>100</v>
      </c>
      <c r="T9" s="28" t="s">
        <v>341</v>
      </c>
      <c r="U9" s="28" t="s">
        <v>342</v>
      </c>
      <c r="V9" s="66">
        <v>0.2</v>
      </c>
      <c r="W9" s="154">
        <v>10</v>
      </c>
      <c r="X9" s="73">
        <v>0.1</v>
      </c>
      <c r="Y9" s="30" t="s">
        <v>343</v>
      </c>
      <c r="Z9" s="24">
        <v>5</v>
      </c>
      <c r="AA9" s="24">
        <v>7.5</v>
      </c>
      <c r="AB9" s="24">
        <v>10</v>
      </c>
      <c r="AC9" s="81" t="s">
        <v>376</v>
      </c>
      <c r="AD9" s="88" t="s">
        <v>402</v>
      </c>
      <c r="AE9" s="91" t="s">
        <v>424</v>
      </c>
      <c r="AF9" s="92">
        <v>210</v>
      </c>
      <c r="AG9" s="98">
        <v>2022</v>
      </c>
      <c r="AH9" s="108">
        <v>840</v>
      </c>
      <c r="AI9" s="108">
        <v>210</v>
      </c>
      <c r="AJ9" s="108">
        <v>210</v>
      </c>
      <c r="AK9" s="108">
        <v>210</v>
      </c>
      <c r="AL9" s="108">
        <v>210</v>
      </c>
    </row>
    <row r="10" spans="1:38" ht="273.75" customHeight="1" thickBot="1">
      <c r="A10" s="22" t="s">
        <v>332</v>
      </c>
      <c r="B10" s="23" t="s">
        <v>65</v>
      </c>
      <c r="C10" s="23" t="s">
        <v>76</v>
      </c>
      <c r="D10" s="23" t="s">
        <v>98</v>
      </c>
      <c r="E10" s="23" t="s">
        <v>194</v>
      </c>
      <c r="F10" s="23" t="s">
        <v>277</v>
      </c>
      <c r="G10" s="23" t="s">
        <v>337</v>
      </c>
      <c r="H10" s="206" t="s">
        <v>338</v>
      </c>
      <c r="I10" s="233" t="s">
        <v>520</v>
      </c>
      <c r="J10" s="198" t="s">
        <v>340</v>
      </c>
      <c r="K10" s="200" t="s">
        <v>427</v>
      </c>
      <c r="L10" s="122" t="s">
        <v>277</v>
      </c>
      <c r="M10" s="148" t="s">
        <v>505</v>
      </c>
      <c r="N10" s="31">
        <v>0.2</v>
      </c>
      <c r="O10" s="31">
        <v>1</v>
      </c>
      <c r="P10" s="30">
        <v>0.2</v>
      </c>
      <c r="Q10" s="24">
        <v>40</v>
      </c>
      <c r="R10" s="24">
        <v>80</v>
      </c>
      <c r="S10" s="236">
        <v>100</v>
      </c>
      <c r="T10" s="280" t="s">
        <v>478</v>
      </c>
      <c r="U10" s="280" t="s">
        <v>479</v>
      </c>
      <c r="V10" s="281">
        <v>0.15210000000000001</v>
      </c>
      <c r="W10" s="282">
        <v>15.21</v>
      </c>
      <c r="X10" s="283">
        <v>0.15210000000000001</v>
      </c>
      <c r="Y10" s="284">
        <v>0.15210000000000001</v>
      </c>
      <c r="Z10" s="285">
        <v>15.21</v>
      </c>
      <c r="AA10" s="285">
        <v>15.21</v>
      </c>
      <c r="AB10" s="285">
        <v>15.21</v>
      </c>
      <c r="AC10" s="286" t="s">
        <v>377</v>
      </c>
      <c r="AD10" s="40" t="s">
        <v>403</v>
      </c>
      <c r="AE10" s="93" t="s">
        <v>424</v>
      </c>
      <c r="AF10" s="94">
        <v>38</v>
      </c>
      <c r="AG10" s="98">
        <v>2022</v>
      </c>
      <c r="AH10" s="108">
        <v>68</v>
      </c>
      <c r="AI10" s="108">
        <v>38</v>
      </c>
      <c r="AJ10" s="108">
        <v>48</v>
      </c>
      <c r="AK10" s="108">
        <v>58</v>
      </c>
      <c r="AL10" s="108">
        <v>68</v>
      </c>
    </row>
    <row r="11" spans="1:38" ht="233.25" customHeight="1" thickBot="1">
      <c r="A11" s="22" t="s">
        <v>537</v>
      </c>
      <c r="B11" s="23" t="s">
        <v>64</v>
      </c>
      <c r="C11" s="23" t="s">
        <v>75</v>
      </c>
      <c r="D11" s="23" t="s">
        <v>96</v>
      </c>
      <c r="E11" s="23" t="s">
        <v>185</v>
      </c>
      <c r="F11" s="23" t="s">
        <v>271</v>
      </c>
      <c r="G11" s="23" t="s">
        <v>337</v>
      </c>
      <c r="H11" s="206" t="s">
        <v>338</v>
      </c>
      <c r="I11" s="233" t="s">
        <v>520</v>
      </c>
      <c r="J11" s="220" t="s">
        <v>344</v>
      </c>
      <c r="K11" s="202" t="s">
        <v>348</v>
      </c>
      <c r="L11" s="132" t="s">
        <v>434</v>
      </c>
      <c r="M11" s="134" t="s">
        <v>507</v>
      </c>
      <c r="N11" s="133" t="s">
        <v>350</v>
      </c>
      <c r="O11" s="39">
        <v>1</v>
      </c>
      <c r="P11" s="25">
        <v>25</v>
      </c>
      <c r="Q11" s="25">
        <v>50</v>
      </c>
      <c r="R11" s="25">
        <v>75</v>
      </c>
      <c r="S11" s="60">
        <v>100</v>
      </c>
      <c r="T11" s="151" t="s">
        <v>452</v>
      </c>
      <c r="U11" s="152" t="s">
        <v>453</v>
      </c>
      <c r="V11" s="157" t="s">
        <v>454</v>
      </c>
      <c r="W11" s="153">
        <v>15.3</v>
      </c>
      <c r="X11" s="159" t="s">
        <v>455</v>
      </c>
      <c r="Y11" s="158">
        <v>16.5</v>
      </c>
      <c r="Z11" s="158">
        <v>15.5</v>
      </c>
      <c r="AA11" s="158">
        <v>15.3</v>
      </c>
      <c r="AB11" s="158">
        <v>15.3</v>
      </c>
      <c r="AC11" s="82" t="s">
        <v>378</v>
      </c>
      <c r="AD11" s="83" t="s">
        <v>404</v>
      </c>
      <c r="AE11" s="85" t="s">
        <v>425</v>
      </c>
      <c r="AF11" s="94">
        <v>0</v>
      </c>
      <c r="AG11" s="137">
        <v>2022</v>
      </c>
      <c r="AH11" s="108">
        <v>1</v>
      </c>
      <c r="AI11" s="108">
        <v>1</v>
      </c>
      <c r="AJ11" s="108">
        <v>1</v>
      </c>
      <c r="AK11" s="108">
        <v>1</v>
      </c>
      <c r="AL11" s="108">
        <v>1</v>
      </c>
    </row>
    <row r="12" spans="1:38" ht="280.5" customHeight="1">
      <c r="A12" s="22" t="s">
        <v>537</v>
      </c>
      <c r="B12" s="23" t="s">
        <v>64</v>
      </c>
      <c r="C12" s="23" t="s">
        <v>75</v>
      </c>
      <c r="D12" s="23" t="s">
        <v>96</v>
      </c>
      <c r="E12" s="23" t="s">
        <v>185</v>
      </c>
      <c r="F12" s="23" t="s">
        <v>271</v>
      </c>
      <c r="G12" s="23" t="s">
        <v>337</v>
      </c>
      <c r="H12" s="206" t="s">
        <v>338</v>
      </c>
      <c r="I12" s="233" t="s">
        <v>520</v>
      </c>
      <c r="J12" s="220" t="s">
        <v>344</v>
      </c>
      <c r="K12" s="202" t="s">
        <v>348</v>
      </c>
      <c r="L12" s="132" t="s">
        <v>434</v>
      </c>
      <c r="M12" s="134" t="s">
        <v>507</v>
      </c>
      <c r="N12" s="38" t="s">
        <v>350</v>
      </c>
      <c r="O12" s="39">
        <v>1</v>
      </c>
      <c r="P12" s="25">
        <v>25</v>
      </c>
      <c r="Q12" s="25">
        <v>50</v>
      </c>
      <c r="R12" s="25">
        <v>75</v>
      </c>
      <c r="S12" s="60">
        <v>100</v>
      </c>
      <c r="T12" s="144" t="s">
        <v>456</v>
      </c>
      <c r="U12" s="166" t="s">
        <v>457</v>
      </c>
      <c r="V12" s="163">
        <v>4.5</v>
      </c>
      <c r="W12" s="163">
        <v>4.3</v>
      </c>
      <c r="X12" s="158">
        <v>4.3</v>
      </c>
      <c r="Y12" s="158">
        <v>4.3</v>
      </c>
      <c r="Z12" s="158">
        <v>4.3</v>
      </c>
      <c r="AA12" s="158">
        <v>4.3</v>
      </c>
      <c r="AB12" s="158">
        <v>4.3</v>
      </c>
      <c r="AC12" s="40" t="s">
        <v>379</v>
      </c>
      <c r="AD12" s="83" t="s">
        <v>404</v>
      </c>
      <c r="AE12" s="85" t="s">
        <v>425</v>
      </c>
      <c r="AF12" s="94">
        <v>4</v>
      </c>
      <c r="AG12" s="98">
        <v>2023</v>
      </c>
      <c r="AH12" s="108">
        <v>29</v>
      </c>
      <c r="AI12" s="108">
        <v>10</v>
      </c>
      <c r="AJ12" s="108">
        <v>15</v>
      </c>
      <c r="AK12" s="108">
        <v>21</v>
      </c>
      <c r="AL12" s="108">
        <v>29</v>
      </c>
    </row>
    <row r="13" spans="1:38" ht="280.5" customHeight="1" thickBot="1">
      <c r="A13" s="22" t="s">
        <v>537</v>
      </c>
      <c r="B13" s="23" t="s">
        <v>64</v>
      </c>
      <c r="C13" s="23" t="s">
        <v>75</v>
      </c>
      <c r="D13" s="23" t="s">
        <v>96</v>
      </c>
      <c r="E13" s="23" t="s">
        <v>185</v>
      </c>
      <c r="F13" s="23" t="s">
        <v>271</v>
      </c>
      <c r="G13" s="23" t="s">
        <v>337</v>
      </c>
      <c r="H13" s="206" t="s">
        <v>508</v>
      </c>
      <c r="I13" s="233" t="s">
        <v>520</v>
      </c>
      <c r="J13" s="220" t="s">
        <v>344</v>
      </c>
      <c r="K13" s="202" t="s">
        <v>348</v>
      </c>
      <c r="L13" s="132" t="s">
        <v>434</v>
      </c>
      <c r="M13" s="134" t="s">
        <v>507</v>
      </c>
      <c r="N13" s="38" t="s">
        <v>350</v>
      </c>
      <c r="O13" s="39">
        <v>1</v>
      </c>
      <c r="P13" s="25">
        <v>25</v>
      </c>
      <c r="Q13" s="25">
        <v>50</v>
      </c>
      <c r="R13" s="25">
        <v>75</v>
      </c>
      <c r="S13" s="60">
        <v>100</v>
      </c>
      <c r="T13" s="145" t="s">
        <v>458</v>
      </c>
      <c r="U13" s="161" t="s">
        <v>459</v>
      </c>
      <c r="V13" s="146">
        <v>1.4</v>
      </c>
      <c r="W13" s="167">
        <v>1.4</v>
      </c>
      <c r="X13" s="162">
        <v>1.4</v>
      </c>
      <c r="Y13" s="163" t="s">
        <v>460</v>
      </c>
      <c r="Z13" s="163" t="s">
        <v>460</v>
      </c>
      <c r="AA13" s="163" t="s">
        <v>460</v>
      </c>
      <c r="AB13" s="163" t="s">
        <v>460</v>
      </c>
      <c r="AC13" s="40" t="s">
        <v>380</v>
      </c>
      <c r="AD13" s="83" t="s">
        <v>405</v>
      </c>
      <c r="AE13" s="85" t="s">
        <v>425</v>
      </c>
      <c r="AF13" s="94">
        <v>10</v>
      </c>
      <c r="AG13" s="98">
        <v>2023</v>
      </c>
      <c r="AH13" s="108">
        <v>61</v>
      </c>
      <c r="AI13" s="108">
        <v>20</v>
      </c>
      <c r="AJ13" s="108">
        <v>35</v>
      </c>
      <c r="AK13" s="108">
        <v>50</v>
      </c>
      <c r="AL13" s="108">
        <v>61</v>
      </c>
    </row>
    <row r="14" spans="1:38" ht="261" customHeight="1">
      <c r="A14" s="22" t="s">
        <v>538</v>
      </c>
      <c r="B14" s="23" t="s">
        <v>62</v>
      </c>
      <c r="C14" s="23" t="s">
        <v>73</v>
      </c>
      <c r="D14" s="23" t="s">
        <v>85</v>
      </c>
      <c r="E14" s="23" t="s">
        <v>135</v>
      </c>
      <c r="F14" s="23" t="s">
        <v>260</v>
      </c>
      <c r="G14" s="23" t="s">
        <v>335</v>
      </c>
      <c r="H14" s="206" t="s">
        <v>338</v>
      </c>
      <c r="I14" s="233" t="s">
        <v>520</v>
      </c>
      <c r="J14" s="198" t="s">
        <v>351</v>
      </c>
      <c r="K14" s="222" t="s">
        <v>519</v>
      </c>
      <c r="L14" s="221" t="s">
        <v>255</v>
      </c>
      <c r="M14" s="150" t="s">
        <v>445</v>
      </c>
      <c r="N14" s="123">
        <v>0.05</v>
      </c>
      <c r="O14" s="123">
        <v>1</v>
      </c>
      <c r="P14" s="123">
        <v>0.25</v>
      </c>
      <c r="Q14" s="123">
        <v>0.5</v>
      </c>
      <c r="R14" s="123">
        <v>0.75</v>
      </c>
      <c r="S14" s="124">
        <v>1</v>
      </c>
      <c r="T14" s="149" t="s">
        <v>461</v>
      </c>
      <c r="U14" s="149" t="s">
        <v>462</v>
      </c>
      <c r="V14" s="160">
        <v>0</v>
      </c>
      <c r="W14" s="160">
        <v>0</v>
      </c>
      <c r="X14" s="125">
        <v>0</v>
      </c>
      <c r="Y14" s="123">
        <v>0</v>
      </c>
      <c r="Z14" s="123">
        <v>0</v>
      </c>
      <c r="AA14" s="123">
        <v>0</v>
      </c>
      <c r="AB14" s="123">
        <v>0</v>
      </c>
      <c r="AC14" s="41" t="s">
        <v>381</v>
      </c>
      <c r="AD14" s="83" t="s">
        <v>406</v>
      </c>
      <c r="AE14" s="85" t="s">
        <v>425</v>
      </c>
      <c r="AF14" s="94">
        <v>116</v>
      </c>
      <c r="AG14" s="98">
        <v>2023</v>
      </c>
      <c r="AH14" s="108">
        <v>116</v>
      </c>
      <c r="AI14" s="108">
        <v>116</v>
      </c>
      <c r="AJ14" s="108">
        <v>116</v>
      </c>
      <c r="AK14" s="108">
        <v>116</v>
      </c>
      <c r="AL14" s="108">
        <v>116</v>
      </c>
    </row>
    <row r="15" spans="1:38" ht="283.5" customHeight="1">
      <c r="A15" s="22" t="s">
        <v>538</v>
      </c>
      <c r="B15" s="23" t="s">
        <v>62</v>
      </c>
      <c r="C15" s="23" t="s">
        <v>73</v>
      </c>
      <c r="D15" s="23" t="s">
        <v>85</v>
      </c>
      <c r="E15" s="23" t="s">
        <v>135</v>
      </c>
      <c r="F15" s="23" t="s">
        <v>261</v>
      </c>
      <c r="G15" s="23" t="s">
        <v>335</v>
      </c>
      <c r="H15" s="206" t="s">
        <v>338</v>
      </c>
      <c r="I15" s="233" t="s">
        <v>520</v>
      </c>
      <c r="J15" s="198" t="s">
        <v>351</v>
      </c>
      <c r="K15" s="222" t="s">
        <v>519</v>
      </c>
      <c r="L15" s="149" t="s">
        <v>447</v>
      </c>
      <c r="M15" s="149" t="s">
        <v>509</v>
      </c>
      <c r="N15" s="125">
        <v>0.05</v>
      </c>
      <c r="O15" s="123">
        <v>1</v>
      </c>
      <c r="P15" s="44">
        <v>0.25</v>
      </c>
      <c r="Q15" s="44">
        <v>0.5</v>
      </c>
      <c r="R15" s="44">
        <v>0.75</v>
      </c>
      <c r="S15" s="126">
        <v>1</v>
      </c>
      <c r="T15" s="149" t="s">
        <v>464</v>
      </c>
      <c r="U15" s="170" t="s">
        <v>463</v>
      </c>
      <c r="V15" s="168">
        <v>84.3</v>
      </c>
      <c r="W15" s="165">
        <v>95</v>
      </c>
      <c r="X15" s="76">
        <v>0.87</v>
      </c>
      <c r="Y15" s="44">
        <v>0.91100000000000003</v>
      </c>
      <c r="Z15" s="44">
        <v>0.92200000000000004</v>
      </c>
      <c r="AA15" s="44">
        <v>0.93799999999999994</v>
      </c>
      <c r="AB15" s="44">
        <v>0.95</v>
      </c>
      <c r="AC15" s="47" t="s">
        <v>391</v>
      </c>
      <c r="AD15" s="47" t="s">
        <v>413</v>
      </c>
      <c r="AE15" s="47" t="s">
        <v>425</v>
      </c>
      <c r="AF15" s="104">
        <v>2.1150000000000002</v>
      </c>
      <c r="AG15" s="62">
        <v>2023</v>
      </c>
      <c r="AH15" s="108">
        <v>7.8150000000000004</v>
      </c>
      <c r="AI15" s="108">
        <v>3.54</v>
      </c>
      <c r="AJ15" s="108">
        <v>4.9649999999999999</v>
      </c>
      <c r="AK15" s="108">
        <v>6.39</v>
      </c>
      <c r="AL15" s="108">
        <v>7.8150000000000004</v>
      </c>
    </row>
    <row r="16" spans="1:38" ht="240.75" customHeight="1">
      <c r="A16" s="22" t="s">
        <v>538</v>
      </c>
      <c r="B16" s="23" t="s">
        <v>62</v>
      </c>
      <c r="C16" s="23" t="s">
        <v>73</v>
      </c>
      <c r="D16" s="23" t="s">
        <v>85</v>
      </c>
      <c r="E16" s="23" t="s">
        <v>135</v>
      </c>
      <c r="F16" s="23" t="s">
        <v>261</v>
      </c>
      <c r="G16" s="23" t="s">
        <v>335</v>
      </c>
      <c r="H16" s="206" t="s">
        <v>338</v>
      </c>
      <c r="I16" s="233" t="s">
        <v>520</v>
      </c>
      <c r="J16" s="198" t="s">
        <v>351</v>
      </c>
      <c r="K16" s="201" t="s">
        <v>519</v>
      </c>
      <c r="L16" s="96" t="s">
        <v>435</v>
      </c>
      <c r="M16" s="96" t="s">
        <v>352</v>
      </c>
      <c r="N16" s="46" t="s">
        <v>350</v>
      </c>
      <c r="O16" s="43">
        <v>1</v>
      </c>
      <c r="P16" s="43">
        <v>0.25</v>
      </c>
      <c r="Q16" s="43">
        <v>0.5</v>
      </c>
      <c r="R16" s="43">
        <v>0.75</v>
      </c>
      <c r="S16" s="59">
        <v>1</v>
      </c>
      <c r="T16" s="96" t="s">
        <v>465</v>
      </c>
      <c r="U16" s="169" t="s">
        <v>512</v>
      </c>
      <c r="V16" s="165">
        <v>80</v>
      </c>
      <c r="W16" s="186">
        <v>50</v>
      </c>
      <c r="X16" s="187">
        <v>0.5</v>
      </c>
      <c r="Y16" s="43">
        <v>0.45</v>
      </c>
      <c r="Z16" s="43">
        <v>0.35</v>
      </c>
      <c r="AA16" s="43">
        <v>0.25</v>
      </c>
      <c r="AB16" s="43">
        <v>0.5</v>
      </c>
      <c r="AC16" s="83" t="s">
        <v>382</v>
      </c>
      <c r="AD16" s="83" t="s">
        <v>407</v>
      </c>
      <c r="AE16" s="85" t="s">
        <v>425</v>
      </c>
      <c r="AF16" s="94">
        <v>29</v>
      </c>
      <c r="AG16" s="98">
        <v>2022</v>
      </c>
      <c r="AH16" s="108">
        <v>29</v>
      </c>
      <c r="AI16" s="108">
        <v>29</v>
      </c>
      <c r="AJ16" s="108">
        <v>29</v>
      </c>
      <c r="AK16" s="108">
        <v>29</v>
      </c>
      <c r="AL16" s="108">
        <v>29</v>
      </c>
    </row>
    <row r="17" spans="1:38" ht="292.5" customHeight="1">
      <c r="A17" s="22" t="s">
        <v>429</v>
      </c>
      <c r="B17" s="23" t="s">
        <v>63</v>
      </c>
      <c r="C17" s="23" t="s">
        <v>74</v>
      </c>
      <c r="D17" s="23" t="s">
        <v>89</v>
      </c>
      <c r="E17" s="23" t="s">
        <v>160</v>
      </c>
      <c r="F17" s="23" t="s">
        <v>268</v>
      </c>
      <c r="G17" s="23" t="s">
        <v>335</v>
      </c>
      <c r="H17" s="206" t="s">
        <v>338</v>
      </c>
      <c r="I17" s="233" t="s">
        <v>520</v>
      </c>
      <c r="J17" s="141" t="s">
        <v>353</v>
      </c>
      <c r="K17" s="223" t="s">
        <v>518</v>
      </c>
      <c r="L17" s="47" t="s">
        <v>436</v>
      </c>
      <c r="M17" s="47" t="s">
        <v>510</v>
      </c>
      <c r="N17" s="48" t="s">
        <v>356</v>
      </c>
      <c r="O17" s="49" t="s">
        <v>357</v>
      </c>
      <c r="P17" s="49" t="s">
        <v>358</v>
      </c>
      <c r="Q17" s="49" t="s">
        <v>359</v>
      </c>
      <c r="R17" s="49" t="s">
        <v>360</v>
      </c>
      <c r="S17" s="58" t="s">
        <v>361</v>
      </c>
      <c r="T17" s="47" t="s">
        <v>354</v>
      </c>
      <c r="U17" s="47" t="s">
        <v>355</v>
      </c>
      <c r="V17" s="70" t="s">
        <v>356</v>
      </c>
      <c r="W17" s="48" t="s">
        <v>356</v>
      </c>
      <c r="X17" s="49" t="s">
        <v>357</v>
      </c>
      <c r="Y17" s="49" t="s">
        <v>358</v>
      </c>
      <c r="Z17" s="49" t="s">
        <v>359</v>
      </c>
      <c r="AA17" s="49" t="s">
        <v>360</v>
      </c>
      <c r="AB17" s="24" t="s">
        <v>361</v>
      </c>
      <c r="AC17" s="84" t="s">
        <v>383</v>
      </c>
      <c r="AD17" s="83" t="s">
        <v>408</v>
      </c>
      <c r="AE17" s="85" t="s">
        <v>425</v>
      </c>
      <c r="AF17" s="94">
        <v>0</v>
      </c>
      <c r="AG17" s="98">
        <v>2023</v>
      </c>
      <c r="AH17" s="108">
        <v>1</v>
      </c>
      <c r="AI17" s="108">
        <v>0</v>
      </c>
      <c r="AJ17" s="108">
        <v>1</v>
      </c>
      <c r="AK17" s="108">
        <v>1</v>
      </c>
      <c r="AL17" s="108">
        <v>1</v>
      </c>
    </row>
    <row r="18" spans="1:38" ht="283.5" customHeight="1">
      <c r="A18" s="22" t="s">
        <v>539</v>
      </c>
      <c r="B18" s="23" t="s">
        <v>63</v>
      </c>
      <c r="C18" s="23" t="s">
        <v>74</v>
      </c>
      <c r="D18" s="23" t="s">
        <v>89</v>
      </c>
      <c r="E18" s="23" t="s">
        <v>160</v>
      </c>
      <c r="F18" s="23" t="s">
        <v>268</v>
      </c>
      <c r="G18" s="23" t="s">
        <v>335</v>
      </c>
      <c r="H18" s="208" t="s">
        <v>433</v>
      </c>
      <c r="I18" s="233" t="s">
        <v>520</v>
      </c>
      <c r="J18" s="142" t="s">
        <v>351</v>
      </c>
      <c r="K18" s="203" t="s">
        <v>518</v>
      </c>
      <c r="L18" s="47" t="s">
        <v>436</v>
      </c>
      <c r="M18" s="47" t="s">
        <v>510</v>
      </c>
      <c r="N18" s="48">
        <v>70</v>
      </c>
      <c r="O18" s="49">
        <v>100</v>
      </c>
      <c r="P18" s="49">
        <v>25</v>
      </c>
      <c r="Q18" s="49">
        <v>25</v>
      </c>
      <c r="R18" s="49">
        <v>25</v>
      </c>
      <c r="S18" s="58">
        <v>100</v>
      </c>
      <c r="T18" s="47" t="s">
        <v>480</v>
      </c>
      <c r="U18" s="47" t="s">
        <v>481</v>
      </c>
      <c r="V18" s="70">
        <v>93.75</v>
      </c>
      <c r="W18" s="48">
        <v>32</v>
      </c>
      <c r="X18" s="77">
        <v>80</v>
      </c>
      <c r="Y18" s="49">
        <v>55</v>
      </c>
      <c r="Z18" s="49">
        <v>45</v>
      </c>
      <c r="AA18" s="49">
        <v>35</v>
      </c>
      <c r="AB18" s="24">
        <v>32</v>
      </c>
      <c r="AC18" s="287" t="s">
        <v>384</v>
      </c>
      <c r="AD18" s="287" t="s">
        <v>408</v>
      </c>
      <c r="AE18" s="86" t="s">
        <v>425</v>
      </c>
      <c r="AF18" s="95">
        <v>0</v>
      </c>
      <c r="AG18" s="98">
        <v>2023</v>
      </c>
      <c r="AH18" s="108">
        <v>32</v>
      </c>
      <c r="AI18" s="108">
        <v>5</v>
      </c>
      <c r="AJ18" s="108">
        <v>14</v>
      </c>
      <c r="AK18" s="108">
        <v>23</v>
      </c>
      <c r="AL18" s="108">
        <v>32</v>
      </c>
    </row>
    <row r="19" spans="1:38" ht="255">
      <c r="A19" s="22" t="s">
        <v>539</v>
      </c>
      <c r="B19" s="23" t="s">
        <v>63</v>
      </c>
      <c r="C19" s="23" t="s">
        <v>74</v>
      </c>
      <c r="D19" s="23" t="s">
        <v>89</v>
      </c>
      <c r="E19" s="23" t="s">
        <v>160</v>
      </c>
      <c r="F19" s="23" t="s">
        <v>268</v>
      </c>
      <c r="G19" s="23" t="s">
        <v>335</v>
      </c>
      <c r="H19" s="208" t="s">
        <v>433</v>
      </c>
      <c r="I19" s="233" t="s">
        <v>520</v>
      </c>
      <c r="J19" s="210" t="s">
        <v>351</v>
      </c>
      <c r="K19" s="131" t="s">
        <v>348</v>
      </c>
      <c r="L19" s="47" t="s">
        <v>436</v>
      </c>
      <c r="M19" s="80" t="s">
        <v>362</v>
      </c>
      <c r="N19" s="109" t="s">
        <v>363</v>
      </c>
      <c r="O19" s="109" t="s">
        <v>364</v>
      </c>
      <c r="P19" s="110">
        <v>0.83499999999999996</v>
      </c>
      <c r="Q19" s="111">
        <v>85.5</v>
      </c>
      <c r="R19" s="111">
        <v>87.5</v>
      </c>
      <c r="S19" s="112">
        <v>90.8</v>
      </c>
      <c r="T19" s="165" t="s">
        <v>467</v>
      </c>
      <c r="U19" s="165" t="s">
        <v>466</v>
      </c>
      <c r="V19" s="188" t="s">
        <v>363</v>
      </c>
      <c r="W19" s="172">
        <v>90.8</v>
      </c>
      <c r="X19" s="113" t="s">
        <v>364</v>
      </c>
      <c r="Y19" s="110">
        <v>0.83499999999999996</v>
      </c>
      <c r="Z19" s="111">
        <v>85.5</v>
      </c>
      <c r="AA19" s="111">
        <v>87.5</v>
      </c>
      <c r="AB19" s="111">
        <v>90.8</v>
      </c>
      <c r="AC19" s="47" t="s">
        <v>392</v>
      </c>
      <c r="AD19" s="47" t="s">
        <v>414</v>
      </c>
      <c r="AE19" s="47" t="s">
        <v>425</v>
      </c>
      <c r="AF19" s="104">
        <v>24</v>
      </c>
      <c r="AG19" s="62">
        <v>2023</v>
      </c>
      <c r="AH19" s="114">
        <v>24</v>
      </c>
      <c r="AI19" s="114">
        <v>24</v>
      </c>
      <c r="AJ19" s="114">
        <v>24</v>
      </c>
      <c r="AK19" s="114">
        <v>24</v>
      </c>
      <c r="AL19" s="114">
        <v>24</v>
      </c>
    </row>
    <row r="20" spans="1:38" ht="249" customHeight="1">
      <c r="A20" s="22" t="s">
        <v>539</v>
      </c>
      <c r="B20" s="23" t="s">
        <v>63</v>
      </c>
      <c r="C20" s="23" t="s">
        <v>74</v>
      </c>
      <c r="D20" s="23" t="s">
        <v>89</v>
      </c>
      <c r="E20" s="23" t="s">
        <v>160</v>
      </c>
      <c r="F20" s="23" t="s">
        <v>268</v>
      </c>
      <c r="G20" s="23" t="s">
        <v>335</v>
      </c>
      <c r="H20" s="208" t="s">
        <v>433</v>
      </c>
      <c r="I20" s="233" t="s">
        <v>520</v>
      </c>
      <c r="J20" s="198" t="s">
        <v>365</v>
      </c>
      <c r="K20" s="194" t="s">
        <v>428</v>
      </c>
      <c r="L20" s="41" t="s">
        <v>448</v>
      </c>
      <c r="M20" s="41" t="s">
        <v>449</v>
      </c>
      <c r="N20" s="50">
        <v>70</v>
      </c>
      <c r="O20" s="50">
        <v>100</v>
      </c>
      <c r="P20" s="25">
        <v>25</v>
      </c>
      <c r="Q20" s="25">
        <v>50</v>
      </c>
      <c r="R20" s="25">
        <v>75</v>
      </c>
      <c r="S20" s="60">
        <v>100</v>
      </c>
      <c r="T20" s="80" t="s">
        <v>366</v>
      </c>
      <c r="U20" s="80" t="s">
        <v>367</v>
      </c>
      <c r="V20" s="71" t="s">
        <v>368</v>
      </c>
      <c r="W20" s="154">
        <v>4.3</v>
      </c>
      <c r="X20" s="79">
        <v>4.3</v>
      </c>
      <c r="Y20" s="25">
        <v>4.3</v>
      </c>
      <c r="Z20" s="25">
        <v>4.3</v>
      </c>
      <c r="AA20" s="173">
        <v>4.3</v>
      </c>
      <c r="AB20" s="25">
        <v>4.3</v>
      </c>
      <c r="AC20" s="40" t="s">
        <v>385</v>
      </c>
      <c r="AD20" s="83" t="s">
        <v>403</v>
      </c>
      <c r="AE20" s="85" t="s">
        <v>425</v>
      </c>
      <c r="AF20" s="94">
        <v>0</v>
      </c>
      <c r="AG20" s="98">
        <v>2023</v>
      </c>
      <c r="AH20" s="108">
        <v>58</v>
      </c>
      <c r="AI20" s="108">
        <v>29</v>
      </c>
      <c r="AJ20" s="108">
        <v>29</v>
      </c>
      <c r="AK20" s="108">
        <v>58</v>
      </c>
      <c r="AL20" s="108">
        <v>58</v>
      </c>
    </row>
    <row r="21" spans="1:38" ht="237.75" customHeight="1">
      <c r="A21" s="26" t="s">
        <v>430</v>
      </c>
      <c r="B21" s="23" t="s">
        <v>66</v>
      </c>
      <c r="C21" s="23" t="s">
        <v>77</v>
      </c>
      <c r="D21" s="23" t="s">
        <v>101</v>
      </c>
      <c r="E21" s="23" t="s">
        <v>224</v>
      </c>
      <c r="F21" s="23" t="s">
        <v>280</v>
      </c>
      <c r="G21" s="23" t="s">
        <v>335</v>
      </c>
      <c r="H21" s="206" t="s">
        <v>338</v>
      </c>
      <c r="I21" s="233" t="s">
        <v>520</v>
      </c>
      <c r="J21" s="198" t="s">
        <v>365</v>
      </c>
      <c r="K21" s="194" t="s">
        <v>428</v>
      </c>
      <c r="L21" s="41" t="s">
        <v>282</v>
      </c>
      <c r="M21" s="41" t="s">
        <v>511</v>
      </c>
      <c r="N21" s="50">
        <v>70</v>
      </c>
      <c r="O21" s="50">
        <v>100</v>
      </c>
      <c r="P21" s="25">
        <v>25</v>
      </c>
      <c r="Q21" s="25">
        <v>50</v>
      </c>
      <c r="R21" s="25">
        <v>75</v>
      </c>
      <c r="S21" s="60">
        <v>100</v>
      </c>
      <c r="T21" s="41" t="s">
        <v>366</v>
      </c>
      <c r="U21" s="41" t="s">
        <v>367</v>
      </c>
      <c r="V21" s="176" t="s">
        <v>370</v>
      </c>
      <c r="W21" s="120"/>
      <c r="X21" s="177" t="s">
        <v>369</v>
      </c>
      <c r="Y21" s="35"/>
      <c r="Z21" s="35"/>
      <c r="AA21" s="35"/>
      <c r="AB21" s="35"/>
      <c r="AC21" s="99" t="s">
        <v>386</v>
      </c>
      <c r="AD21" s="40" t="s">
        <v>409</v>
      </c>
      <c r="AE21" s="85" t="s">
        <v>425</v>
      </c>
      <c r="AF21" s="94">
        <v>1</v>
      </c>
      <c r="AG21" s="98">
        <v>2023</v>
      </c>
      <c r="AH21" s="108">
        <v>1</v>
      </c>
      <c r="AI21" s="108">
        <v>1</v>
      </c>
      <c r="AJ21" s="108">
        <v>1</v>
      </c>
      <c r="AK21" s="108">
        <v>1</v>
      </c>
      <c r="AL21" s="108">
        <v>1</v>
      </c>
    </row>
    <row r="22" spans="1:38" ht="291" customHeight="1">
      <c r="A22" s="26" t="s">
        <v>540</v>
      </c>
      <c r="B22" s="23" t="s">
        <v>64</v>
      </c>
      <c r="C22" s="23" t="s">
        <v>75</v>
      </c>
      <c r="D22" s="23" t="s">
        <v>96</v>
      </c>
      <c r="E22" s="23" t="s">
        <v>185</v>
      </c>
      <c r="F22" s="23" t="s">
        <v>271</v>
      </c>
      <c r="G22" s="23" t="s">
        <v>337</v>
      </c>
      <c r="H22" s="206" t="s">
        <v>338</v>
      </c>
      <c r="I22" s="233" t="s">
        <v>520</v>
      </c>
      <c r="J22" s="198" t="s">
        <v>351</v>
      </c>
      <c r="K22" s="199" t="s">
        <v>518</v>
      </c>
      <c r="L22" s="51" t="s">
        <v>437</v>
      </c>
      <c r="M22" s="52" t="s">
        <v>349</v>
      </c>
      <c r="N22" s="53" t="s">
        <v>350</v>
      </c>
      <c r="O22" s="54">
        <v>1</v>
      </c>
      <c r="P22" s="55">
        <v>0.25</v>
      </c>
      <c r="Q22" s="55">
        <v>0.5</v>
      </c>
      <c r="R22" s="55">
        <v>0.75</v>
      </c>
      <c r="S22" s="61">
        <v>1</v>
      </c>
      <c r="T22" s="101" t="s">
        <v>468</v>
      </c>
      <c r="U22" s="175" t="s">
        <v>513</v>
      </c>
      <c r="V22" s="165" t="s">
        <v>514</v>
      </c>
      <c r="W22" s="165" t="s">
        <v>515</v>
      </c>
      <c r="X22" s="179">
        <v>240</v>
      </c>
      <c r="Y22" s="174">
        <v>230</v>
      </c>
      <c r="Z22" s="174">
        <v>230</v>
      </c>
      <c r="AA22" s="174">
        <v>230</v>
      </c>
      <c r="AB22" s="174">
        <v>230</v>
      </c>
      <c r="AC22" s="100" t="s">
        <v>387</v>
      </c>
      <c r="AD22" s="100" t="s">
        <v>410</v>
      </c>
      <c r="AE22" s="86" t="s">
        <v>425</v>
      </c>
      <c r="AF22" s="95">
        <v>0</v>
      </c>
      <c r="AG22" s="98">
        <v>2022</v>
      </c>
      <c r="AH22" s="108">
        <v>0.4</v>
      </c>
      <c r="AI22" s="108">
        <v>0.1</v>
      </c>
      <c r="AJ22" s="108">
        <v>0.2</v>
      </c>
      <c r="AK22" s="108">
        <v>0.3</v>
      </c>
      <c r="AL22" s="108">
        <v>0.4</v>
      </c>
    </row>
    <row r="23" spans="1:38" ht="244.5" customHeight="1">
      <c r="A23" s="26" t="s">
        <v>431</v>
      </c>
      <c r="B23" s="23" t="s">
        <v>61</v>
      </c>
      <c r="C23" s="23" t="s">
        <v>72</v>
      </c>
      <c r="D23" s="23" t="s">
        <v>81</v>
      </c>
      <c r="E23" s="23" t="s">
        <v>110</v>
      </c>
      <c r="F23" s="23" t="s">
        <v>251</v>
      </c>
      <c r="G23" s="23" t="s">
        <v>333</v>
      </c>
      <c r="H23" s="206" t="s">
        <v>339</v>
      </c>
      <c r="I23" s="233" t="s">
        <v>520</v>
      </c>
      <c r="J23" s="198" t="s">
        <v>351</v>
      </c>
      <c r="K23" s="222" t="s">
        <v>518</v>
      </c>
      <c r="L23" s="224" t="s">
        <v>439</v>
      </c>
      <c r="M23" s="56" t="s">
        <v>371</v>
      </c>
      <c r="N23" s="57">
        <v>0.87</v>
      </c>
      <c r="O23" s="57">
        <v>0.92</v>
      </c>
      <c r="P23" s="55">
        <v>0.88</v>
      </c>
      <c r="Q23" s="55">
        <v>0.9</v>
      </c>
      <c r="R23" s="55">
        <v>0.91</v>
      </c>
      <c r="S23" s="61">
        <v>0.92</v>
      </c>
      <c r="T23" s="56" t="s">
        <v>470</v>
      </c>
      <c r="U23" s="180" t="s">
        <v>469</v>
      </c>
      <c r="V23" s="181">
        <v>0.8</v>
      </c>
      <c r="W23" s="165">
        <v>80</v>
      </c>
      <c r="X23" s="178">
        <v>0.78</v>
      </c>
      <c r="Y23" s="55">
        <v>0.88</v>
      </c>
      <c r="Z23" s="55">
        <v>0.9</v>
      </c>
      <c r="AA23" s="55">
        <v>0.91</v>
      </c>
      <c r="AB23" s="55">
        <v>0.92</v>
      </c>
      <c r="AC23" s="99" t="s">
        <v>388</v>
      </c>
      <c r="AD23" s="99" t="s">
        <v>411</v>
      </c>
      <c r="AE23" s="85" t="s">
        <v>425</v>
      </c>
      <c r="AF23" s="94">
        <v>8</v>
      </c>
      <c r="AG23" s="98">
        <v>2022</v>
      </c>
      <c r="AH23" s="108">
        <v>29</v>
      </c>
      <c r="AI23" s="108">
        <v>29</v>
      </c>
      <c r="AJ23" s="108">
        <v>29</v>
      </c>
      <c r="AK23" s="108">
        <v>29</v>
      </c>
      <c r="AL23" s="108">
        <v>29</v>
      </c>
    </row>
    <row r="24" spans="1:38" ht="238.5" customHeight="1" thickBot="1">
      <c r="A24" s="27" t="s">
        <v>541</v>
      </c>
      <c r="B24" s="23" t="s">
        <v>64</v>
      </c>
      <c r="C24" s="23" t="s">
        <v>75</v>
      </c>
      <c r="D24" s="23" t="s">
        <v>96</v>
      </c>
      <c r="E24" s="23" t="s">
        <v>185</v>
      </c>
      <c r="F24" s="23" t="s">
        <v>271</v>
      </c>
      <c r="G24" s="23" t="s">
        <v>337</v>
      </c>
      <c r="H24" s="206" t="s">
        <v>338</v>
      </c>
      <c r="I24" s="233" t="s">
        <v>520</v>
      </c>
      <c r="J24" s="198" t="s">
        <v>351</v>
      </c>
      <c r="K24" s="195" t="s">
        <v>518</v>
      </c>
      <c r="L24" s="41" t="s">
        <v>250</v>
      </c>
      <c r="M24" s="41" t="s">
        <v>443</v>
      </c>
      <c r="N24" s="42" t="s">
        <v>350</v>
      </c>
      <c r="O24" s="147">
        <v>1</v>
      </c>
      <c r="P24" s="25">
        <v>0</v>
      </c>
      <c r="Q24" s="25">
        <v>5</v>
      </c>
      <c r="R24" s="25">
        <v>25</v>
      </c>
      <c r="S24" s="60">
        <v>0</v>
      </c>
      <c r="T24" s="45" t="s">
        <v>472</v>
      </c>
      <c r="U24" s="45" t="s">
        <v>473</v>
      </c>
      <c r="V24" s="164">
        <v>36</v>
      </c>
      <c r="W24" s="171">
        <v>0</v>
      </c>
      <c r="X24" s="78">
        <v>0</v>
      </c>
      <c r="Y24" s="25">
        <v>0</v>
      </c>
      <c r="Z24" s="25">
        <v>0</v>
      </c>
      <c r="AA24" s="25">
        <v>0</v>
      </c>
      <c r="AB24" s="25">
        <v>0</v>
      </c>
      <c r="AC24" s="130" t="s">
        <v>389</v>
      </c>
      <c r="AD24" s="128" t="s">
        <v>412</v>
      </c>
      <c r="AE24" s="129" t="s">
        <v>425</v>
      </c>
      <c r="AF24" s="94">
        <v>1</v>
      </c>
      <c r="AG24" s="98">
        <v>2020</v>
      </c>
      <c r="AH24" s="108">
        <v>1</v>
      </c>
      <c r="AI24" s="108">
        <v>1</v>
      </c>
      <c r="AJ24" s="108">
        <v>1</v>
      </c>
      <c r="AK24" s="108">
        <v>1</v>
      </c>
      <c r="AL24" s="108">
        <v>1</v>
      </c>
    </row>
    <row r="25" spans="1:38" ht="263.25" customHeight="1" thickBot="1">
      <c r="A25" s="27" t="s">
        <v>541</v>
      </c>
      <c r="B25" s="23" t="s">
        <v>64</v>
      </c>
      <c r="C25" s="23" t="s">
        <v>75</v>
      </c>
      <c r="D25" s="23" t="s">
        <v>96</v>
      </c>
      <c r="E25" s="23" t="s">
        <v>185</v>
      </c>
      <c r="F25" s="23" t="s">
        <v>271</v>
      </c>
      <c r="G25" s="23" t="s">
        <v>337</v>
      </c>
      <c r="H25" s="206" t="s">
        <v>338</v>
      </c>
      <c r="I25" s="233" t="s">
        <v>520</v>
      </c>
      <c r="J25" s="225" t="s">
        <v>340</v>
      </c>
      <c r="K25" s="226" t="s">
        <v>348</v>
      </c>
      <c r="L25" s="152" t="s">
        <v>446</v>
      </c>
      <c r="M25" s="152" t="s">
        <v>447</v>
      </c>
      <c r="N25" s="117">
        <v>0</v>
      </c>
      <c r="O25" s="117">
        <v>1</v>
      </c>
      <c r="P25" s="118">
        <v>0.25</v>
      </c>
      <c r="Q25" s="118">
        <v>0.5</v>
      </c>
      <c r="R25" s="118">
        <v>0.75</v>
      </c>
      <c r="S25" s="119">
        <v>1</v>
      </c>
      <c r="T25" s="165" t="s">
        <v>474</v>
      </c>
      <c r="U25" s="165" t="s">
        <v>471</v>
      </c>
      <c r="V25" s="182">
        <v>0.4</v>
      </c>
      <c r="W25" s="153">
        <v>40</v>
      </c>
      <c r="X25" s="121">
        <v>1</v>
      </c>
      <c r="Y25" s="118">
        <v>0.25</v>
      </c>
      <c r="Z25" s="118">
        <v>0.5</v>
      </c>
      <c r="AA25" s="118">
        <v>0.75</v>
      </c>
      <c r="AB25" s="118">
        <v>1</v>
      </c>
      <c r="AC25" s="64" t="s">
        <v>390</v>
      </c>
      <c r="AD25" s="128" t="s">
        <v>412</v>
      </c>
      <c r="AE25" s="129" t="s">
        <v>425</v>
      </c>
      <c r="AF25" s="102">
        <v>0</v>
      </c>
      <c r="AG25" s="103">
        <v>2020</v>
      </c>
      <c r="AH25" s="127">
        <v>1</v>
      </c>
      <c r="AI25" s="127">
        <v>1</v>
      </c>
      <c r="AJ25" s="127">
        <v>1</v>
      </c>
      <c r="AK25" s="127">
        <v>1</v>
      </c>
      <c r="AL25" s="127">
        <v>1</v>
      </c>
    </row>
    <row r="26" spans="1:38" ht="256.5" customHeight="1">
      <c r="A26" s="27" t="s">
        <v>541</v>
      </c>
      <c r="B26" s="23" t="s">
        <v>64</v>
      </c>
      <c r="C26" s="23" t="s">
        <v>75</v>
      </c>
      <c r="D26" s="23" t="s">
        <v>95</v>
      </c>
      <c r="E26" s="23" t="s">
        <v>179</v>
      </c>
      <c r="F26" s="23" t="s">
        <v>271</v>
      </c>
      <c r="G26" s="23" t="s">
        <v>337</v>
      </c>
      <c r="H26" s="206" t="s">
        <v>338</v>
      </c>
      <c r="I26" s="233" t="s">
        <v>520</v>
      </c>
      <c r="J26" s="225" t="s">
        <v>340</v>
      </c>
      <c r="K26" s="226" t="s">
        <v>348</v>
      </c>
      <c r="L26" s="227" t="s">
        <v>438</v>
      </c>
      <c r="M26" s="116" t="s">
        <v>372</v>
      </c>
      <c r="N26" s="117">
        <v>1</v>
      </c>
      <c r="O26" s="117">
        <v>1</v>
      </c>
      <c r="P26" s="118">
        <v>0.25</v>
      </c>
      <c r="Q26" s="118">
        <v>0.5</v>
      </c>
      <c r="R26" s="118">
        <v>0.75</v>
      </c>
      <c r="S26" s="119">
        <v>1</v>
      </c>
      <c r="T26" s="165" t="s">
        <v>476</v>
      </c>
      <c r="U26" s="165" t="s">
        <v>475</v>
      </c>
      <c r="V26" s="185">
        <v>0.1</v>
      </c>
      <c r="W26" s="185">
        <v>0.1</v>
      </c>
      <c r="X26" s="185">
        <v>0.1</v>
      </c>
      <c r="Y26" s="185">
        <v>0.1</v>
      </c>
      <c r="Z26" s="185">
        <v>0.1</v>
      </c>
      <c r="AA26" s="185">
        <v>0.1</v>
      </c>
      <c r="AB26" s="185">
        <v>0.1</v>
      </c>
      <c r="AC26" s="47" t="s">
        <v>394</v>
      </c>
      <c r="AD26" s="47" t="s">
        <v>416</v>
      </c>
      <c r="AE26" s="47" t="s">
        <v>424</v>
      </c>
      <c r="AF26" s="104">
        <v>0</v>
      </c>
      <c r="AG26" s="62">
        <v>2022</v>
      </c>
      <c r="AH26" s="108">
        <v>29</v>
      </c>
      <c r="AI26" s="108">
        <v>8</v>
      </c>
      <c r="AJ26" s="108">
        <v>7</v>
      </c>
      <c r="AK26" s="108">
        <v>7</v>
      </c>
      <c r="AL26" s="108">
        <v>7</v>
      </c>
    </row>
    <row r="27" spans="1:38" ht="251.25" customHeight="1" thickBot="1">
      <c r="A27" s="27" t="s">
        <v>541</v>
      </c>
      <c r="B27" s="23" t="s">
        <v>66</v>
      </c>
      <c r="C27" s="23" t="s">
        <v>77</v>
      </c>
      <c r="D27" s="23" t="s">
        <v>102</v>
      </c>
      <c r="E27" s="23" t="s">
        <v>231</v>
      </c>
      <c r="F27" s="23" t="s">
        <v>280</v>
      </c>
      <c r="G27" s="140" t="s">
        <v>432</v>
      </c>
      <c r="H27" s="207" t="s">
        <v>433</v>
      </c>
      <c r="I27" s="233" t="s">
        <v>520</v>
      </c>
      <c r="J27" s="225" t="s">
        <v>340</v>
      </c>
      <c r="K27" s="226" t="s">
        <v>348</v>
      </c>
      <c r="L27" s="227" t="s">
        <v>438</v>
      </c>
      <c r="M27" s="116" t="s">
        <v>372</v>
      </c>
      <c r="N27" s="117">
        <v>1</v>
      </c>
      <c r="O27" s="117">
        <v>1</v>
      </c>
      <c r="P27" s="118">
        <v>0.25</v>
      </c>
      <c r="Q27" s="118">
        <v>0.5</v>
      </c>
      <c r="R27" s="118">
        <v>0.75</v>
      </c>
      <c r="S27" s="119">
        <v>1</v>
      </c>
      <c r="T27" s="183" t="s">
        <v>482</v>
      </c>
      <c r="U27" s="183" t="s">
        <v>483</v>
      </c>
      <c r="V27" s="184" t="s">
        <v>484</v>
      </c>
      <c r="W27" s="184" t="s">
        <v>484</v>
      </c>
      <c r="X27" s="184" t="s">
        <v>484</v>
      </c>
      <c r="Y27" s="184" t="s">
        <v>484</v>
      </c>
      <c r="Z27" s="184" t="s">
        <v>484</v>
      </c>
      <c r="AA27" s="184" t="s">
        <v>484</v>
      </c>
      <c r="AB27" s="184" t="s">
        <v>484</v>
      </c>
      <c r="AC27" s="105" t="s">
        <v>395</v>
      </c>
      <c r="AD27" s="63" t="s">
        <v>417</v>
      </c>
      <c r="AE27" s="105" t="s">
        <v>426</v>
      </c>
      <c r="AF27" s="106">
        <v>0</v>
      </c>
      <c r="AG27" s="62">
        <v>2023</v>
      </c>
      <c r="AH27" s="108">
        <v>1</v>
      </c>
      <c r="AI27" s="108">
        <v>1</v>
      </c>
      <c r="AJ27" s="108">
        <v>1</v>
      </c>
      <c r="AK27" s="108">
        <v>1</v>
      </c>
      <c r="AL27" s="108">
        <v>1</v>
      </c>
    </row>
    <row r="28" spans="1:38" ht="256.5" customHeight="1" thickBot="1">
      <c r="A28" s="27" t="s">
        <v>541</v>
      </c>
      <c r="B28" s="23" t="s">
        <v>66</v>
      </c>
      <c r="C28" s="23" t="s">
        <v>77</v>
      </c>
      <c r="D28" s="23" t="s">
        <v>102</v>
      </c>
      <c r="E28" s="23" t="s">
        <v>231</v>
      </c>
      <c r="F28" s="23" t="s">
        <v>280</v>
      </c>
      <c r="G28" s="140" t="s">
        <v>335</v>
      </c>
      <c r="H28" s="207" t="s">
        <v>433</v>
      </c>
      <c r="I28" s="233" t="s">
        <v>520</v>
      </c>
      <c r="J28" s="211" t="s">
        <v>340</v>
      </c>
      <c r="K28" s="197" t="s">
        <v>348</v>
      </c>
      <c r="L28" s="151" t="s">
        <v>450</v>
      </c>
      <c r="M28" s="152" t="s">
        <v>451</v>
      </c>
      <c r="N28" s="117">
        <v>0.2</v>
      </c>
      <c r="O28" s="117">
        <v>1</v>
      </c>
      <c r="P28" s="118">
        <v>0.25</v>
      </c>
      <c r="Q28" s="118">
        <v>0.5</v>
      </c>
      <c r="R28" s="118">
        <v>0.75</v>
      </c>
      <c r="S28" s="119">
        <v>1</v>
      </c>
      <c r="T28" s="115" t="s">
        <v>485</v>
      </c>
      <c r="U28" s="115" t="s">
        <v>486</v>
      </c>
      <c r="V28" s="189" t="s">
        <v>487</v>
      </c>
      <c r="W28" s="189" t="s">
        <v>488</v>
      </c>
      <c r="X28" s="189" t="s">
        <v>489</v>
      </c>
      <c r="Y28" s="189" t="s">
        <v>490</v>
      </c>
      <c r="Z28" s="189" t="s">
        <v>491</v>
      </c>
      <c r="AA28" s="189" t="s">
        <v>492</v>
      </c>
      <c r="AB28" s="189" t="s">
        <v>493</v>
      </c>
      <c r="AC28" s="105" t="s">
        <v>396</v>
      </c>
      <c r="AD28" s="105" t="s">
        <v>418</v>
      </c>
      <c r="AE28" s="105" t="s">
        <v>424</v>
      </c>
      <c r="AF28" s="106">
        <v>0</v>
      </c>
      <c r="AG28" s="62">
        <v>2023</v>
      </c>
      <c r="AH28" s="108">
        <v>128</v>
      </c>
      <c r="AI28" s="108">
        <v>32</v>
      </c>
      <c r="AJ28" s="108">
        <v>32</v>
      </c>
      <c r="AK28" s="108">
        <v>32</v>
      </c>
      <c r="AL28" s="108">
        <v>128</v>
      </c>
    </row>
    <row r="29" spans="1:38" ht="251.25" customHeight="1">
      <c r="A29" s="27" t="s">
        <v>541</v>
      </c>
      <c r="B29" s="23" t="s">
        <v>67</v>
      </c>
      <c r="C29" s="23" t="s">
        <v>78</v>
      </c>
      <c r="D29" s="23" t="s">
        <v>104</v>
      </c>
      <c r="E29" s="23" t="s">
        <v>236</v>
      </c>
      <c r="F29" s="23" t="s">
        <v>286</v>
      </c>
      <c r="G29" s="139" t="s">
        <v>335</v>
      </c>
      <c r="H29" s="208" t="s">
        <v>433</v>
      </c>
      <c r="I29" s="233" t="s">
        <v>520</v>
      </c>
      <c r="J29" s="141" t="s">
        <v>351</v>
      </c>
      <c r="K29" s="131" t="s">
        <v>348</v>
      </c>
      <c r="L29" s="40" t="s">
        <v>441</v>
      </c>
      <c r="M29" s="143">
        <v>0.2</v>
      </c>
      <c r="N29" s="147">
        <v>0.5</v>
      </c>
      <c r="O29" s="147">
        <v>0.2</v>
      </c>
      <c r="P29" s="237">
        <v>20</v>
      </c>
      <c r="Q29" s="237">
        <v>0.3</v>
      </c>
      <c r="R29" s="237">
        <v>0.4</v>
      </c>
      <c r="S29" s="238">
        <v>0.5</v>
      </c>
      <c r="T29" s="41" t="s">
        <v>494</v>
      </c>
      <c r="U29" s="41" t="s">
        <v>495</v>
      </c>
      <c r="V29" s="69" t="s">
        <v>350</v>
      </c>
      <c r="W29" s="154">
        <v>0</v>
      </c>
      <c r="X29" s="78">
        <v>0</v>
      </c>
      <c r="Y29" s="25">
        <v>0</v>
      </c>
      <c r="Z29" s="25">
        <v>0</v>
      </c>
      <c r="AA29" s="25">
        <v>0</v>
      </c>
      <c r="AB29" s="25">
        <v>0</v>
      </c>
      <c r="AC29" s="47" t="s">
        <v>393</v>
      </c>
      <c r="AD29" s="47" t="s">
        <v>415</v>
      </c>
      <c r="AE29" s="47" t="s">
        <v>425</v>
      </c>
      <c r="AF29" s="104">
        <v>0</v>
      </c>
      <c r="AG29" s="62">
        <v>2023</v>
      </c>
      <c r="AH29" s="108">
        <v>13</v>
      </c>
      <c r="AI29" s="108">
        <v>13</v>
      </c>
      <c r="AJ29" s="108">
        <v>13</v>
      </c>
      <c r="AK29" s="108">
        <v>13</v>
      </c>
      <c r="AL29" s="108">
        <v>13</v>
      </c>
    </row>
    <row r="30" spans="1:38" ht="287.25" customHeight="1">
      <c r="A30" s="27" t="s">
        <v>541</v>
      </c>
      <c r="B30" s="138" t="s">
        <v>61</v>
      </c>
      <c r="C30" s="140" t="s">
        <v>72</v>
      </c>
      <c r="D30" s="140" t="s">
        <v>81</v>
      </c>
      <c r="E30" s="140" t="s">
        <v>109</v>
      </c>
      <c r="F30" s="23" t="s">
        <v>250</v>
      </c>
      <c r="G30" s="139" t="s">
        <v>333</v>
      </c>
      <c r="H30" s="208" t="s">
        <v>433</v>
      </c>
      <c r="I30" s="233" t="s">
        <v>520</v>
      </c>
      <c r="J30" s="196" t="s">
        <v>345</v>
      </c>
      <c r="K30" s="135" t="s">
        <v>346</v>
      </c>
      <c r="L30" s="33" t="s">
        <v>521</v>
      </c>
      <c r="M30" s="34">
        <v>0.2</v>
      </c>
      <c r="N30" s="34">
        <v>0.5</v>
      </c>
      <c r="O30" s="147">
        <v>0.2</v>
      </c>
      <c r="P30" s="237">
        <v>0.25</v>
      </c>
      <c r="Q30" s="237">
        <v>0.3</v>
      </c>
      <c r="R30" s="237">
        <v>0.5</v>
      </c>
      <c r="S30" s="190" t="s">
        <v>496</v>
      </c>
      <c r="T30" s="250" t="s">
        <v>529</v>
      </c>
      <c r="U30" s="251" t="s">
        <v>530</v>
      </c>
      <c r="V30" s="154">
        <v>0</v>
      </c>
      <c r="W30" s="75">
        <v>0</v>
      </c>
      <c r="X30" s="25">
        <v>0</v>
      </c>
      <c r="Y30" s="25">
        <v>0</v>
      </c>
      <c r="Z30" s="25">
        <v>0</v>
      </c>
      <c r="AA30" s="25">
        <v>0</v>
      </c>
      <c r="AB30" s="154">
        <v>0</v>
      </c>
      <c r="AC30" s="105" t="s">
        <v>398</v>
      </c>
      <c r="AD30" s="105" t="s">
        <v>420</v>
      </c>
      <c r="AE30" s="105" t="s">
        <v>424</v>
      </c>
      <c r="AF30" s="106">
        <v>0</v>
      </c>
      <c r="AG30" s="62">
        <v>2023</v>
      </c>
      <c r="AH30" s="108">
        <v>9</v>
      </c>
      <c r="AI30" s="108">
        <v>3</v>
      </c>
      <c r="AJ30" s="108">
        <v>3</v>
      </c>
      <c r="AK30" s="108">
        <v>3</v>
      </c>
      <c r="AL30" s="108">
        <v>9</v>
      </c>
    </row>
    <row r="31" spans="1:38" ht="247.5" customHeight="1">
      <c r="A31" s="27" t="s">
        <v>541</v>
      </c>
      <c r="B31" s="138" t="s">
        <v>61</v>
      </c>
      <c r="C31" s="140" t="s">
        <v>72</v>
      </c>
      <c r="D31" s="140" t="s">
        <v>81</v>
      </c>
      <c r="E31" s="140" t="s">
        <v>109</v>
      </c>
      <c r="F31" s="140" t="s">
        <v>250</v>
      </c>
      <c r="G31" s="139" t="s">
        <v>333</v>
      </c>
      <c r="H31" s="208" t="s">
        <v>433</v>
      </c>
      <c r="I31" s="233" t="s">
        <v>520</v>
      </c>
      <c r="J31" s="225" t="s">
        <v>345</v>
      </c>
      <c r="K31" s="135" t="s">
        <v>347</v>
      </c>
      <c r="L31" s="33" t="s">
        <v>522</v>
      </c>
      <c r="M31" s="34">
        <v>0.15</v>
      </c>
      <c r="N31" s="34">
        <v>0.3</v>
      </c>
      <c r="O31" s="174">
        <f>15+3.5</f>
        <v>18.5</v>
      </c>
      <c r="P31" s="174">
        <f>18.5+3.5</f>
        <v>22</v>
      </c>
      <c r="Q31" s="174">
        <f>22+3.5</f>
        <v>25.5</v>
      </c>
      <c r="R31" s="239">
        <v>30</v>
      </c>
      <c r="S31" s="32" t="s">
        <v>497</v>
      </c>
      <c r="T31" s="32" t="s">
        <v>528</v>
      </c>
      <c r="U31" s="252" t="s">
        <v>531</v>
      </c>
      <c r="V31" s="192" t="s">
        <v>498</v>
      </c>
      <c r="W31" s="191" t="s">
        <v>498</v>
      </c>
      <c r="X31" s="193" t="s">
        <v>498</v>
      </c>
      <c r="Y31" s="193" t="s">
        <v>498</v>
      </c>
      <c r="Z31" s="193" t="s">
        <v>498</v>
      </c>
      <c r="AA31" s="193" t="s">
        <v>498</v>
      </c>
      <c r="AB31" s="154" t="s">
        <v>498</v>
      </c>
      <c r="AC31" s="105" t="s">
        <v>399</v>
      </c>
      <c r="AD31" s="105" t="s">
        <v>421</v>
      </c>
      <c r="AE31" s="105" t="s">
        <v>424</v>
      </c>
      <c r="AF31" s="106">
        <v>0</v>
      </c>
      <c r="AG31" s="62">
        <v>2023</v>
      </c>
      <c r="AH31" s="108">
        <v>12</v>
      </c>
      <c r="AI31" s="108">
        <v>4</v>
      </c>
      <c r="AJ31" s="108">
        <v>4</v>
      </c>
      <c r="AK31" s="108">
        <v>4</v>
      </c>
      <c r="AL31" s="108">
        <v>12</v>
      </c>
    </row>
    <row r="32" spans="1:38" ht="282" customHeight="1">
      <c r="A32" s="27" t="s">
        <v>541</v>
      </c>
      <c r="B32" s="138" t="s">
        <v>61</v>
      </c>
      <c r="C32" s="140" t="s">
        <v>72</v>
      </c>
      <c r="D32" s="140" t="s">
        <v>81</v>
      </c>
      <c r="E32" s="140" t="s">
        <v>109</v>
      </c>
      <c r="F32" s="140" t="s">
        <v>250</v>
      </c>
      <c r="G32" s="139" t="s">
        <v>333</v>
      </c>
      <c r="H32" s="208" t="s">
        <v>433</v>
      </c>
      <c r="I32" s="233" t="s">
        <v>520</v>
      </c>
      <c r="J32" s="225" t="s">
        <v>345</v>
      </c>
      <c r="K32" s="228" t="s">
        <v>348</v>
      </c>
      <c r="L32" s="37" t="s">
        <v>440</v>
      </c>
      <c r="M32" s="218">
        <v>1</v>
      </c>
      <c r="N32" s="39">
        <v>0.25</v>
      </c>
      <c r="O32" s="39">
        <v>0.25</v>
      </c>
      <c r="P32" s="39">
        <v>0.5</v>
      </c>
      <c r="Q32" s="39">
        <v>0.75</v>
      </c>
      <c r="R32" s="136">
        <v>100</v>
      </c>
      <c r="S32" s="36" t="s">
        <v>499</v>
      </c>
      <c r="T32" s="36" t="s">
        <v>500</v>
      </c>
      <c r="U32" s="68" t="s">
        <v>532</v>
      </c>
      <c r="V32" s="68" t="s">
        <v>501</v>
      </c>
      <c r="W32" s="68" t="s">
        <v>501</v>
      </c>
      <c r="X32" s="68" t="s">
        <v>501</v>
      </c>
      <c r="Y32" s="68" t="s">
        <v>501</v>
      </c>
      <c r="Z32" s="68" t="s">
        <v>501</v>
      </c>
      <c r="AA32" s="68" t="s">
        <v>501</v>
      </c>
      <c r="AB32" s="62">
        <v>2.08</v>
      </c>
      <c r="AC32" s="105" t="s">
        <v>400</v>
      </c>
      <c r="AD32" s="105" t="s">
        <v>422</v>
      </c>
      <c r="AE32" s="105" t="s">
        <v>424</v>
      </c>
      <c r="AF32" s="106">
        <v>0</v>
      </c>
      <c r="AG32" s="246">
        <v>2023</v>
      </c>
      <c r="AH32" s="247">
        <v>1</v>
      </c>
      <c r="AI32" s="247">
        <v>1</v>
      </c>
      <c r="AJ32" s="247"/>
      <c r="AK32" s="247">
        <v>1</v>
      </c>
      <c r="AL32" s="108">
        <v>1</v>
      </c>
    </row>
    <row r="33" spans="1:38" ht="244.5" customHeight="1">
      <c r="A33" s="27" t="s">
        <v>541</v>
      </c>
      <c r="B33" s="138" t="s">
        <v>61</v>
      </c>
      <c r="C33" s="140" t="s">
        <v>72</v>
      </c>
      <c r="D33" s="140" t="s">
        <v>81</v>
      </c>
      <c r="E33" s="140" t="s">
        <v>109</v>
      </c>
      <c r="F33" s="234" t="s">
        <v>250</v>
      </c>
      <c r="G33" s="205" t="s">
        <v>333</v>
      </c>
      <c r="H33" s="209" t="s">
        <v>433</v>
      </c>
      <c r="I33" s="233" t="s">
        <v>520</v>
      </c>
      <c r="J33" s="225" t="s">
        <v>345</v>
      </c>
      <c r="K33" s="229" t="s">
        <v>348</v>
      </c>
      <c r="L33" s="214" t="s">
        <v>516</v>
      </c>
      <c r="M33" s="230">
        <v>1</v>
      </c>
      <c r="N33" s="39">
        <v>0.25</v>
      </c>
      <c r="O33" s="39">
        <v>0.25</v>
      </c>
      <c r="P33" s="39">
        <v>0.5</v>
      </c>
      <c r="Q33" s="39">
        <v>0.75</v>
      </c>
      <c r="R33" s="136">
        <v>100</v>
      </c>
      <c r="S33" s="212" t="s">
        <v>502</v>
      </c>
      <c r="T33" s="212" t="s">
        <v>503</v>
      </c>
      <c r="U33" s="253" t="s">
        <v>533</v>
      </c>
      <c r="V33" s="215">
        <v>0.2</v>
      </c>
      <c r="W33" s="215">
        <v>0.1</v>
      </c>
      <c r="X33" s="215">
        <v>0.1</v>
      </c>
      <c r="Y33" s="215" t="s">
        <v>504</v>
      </c>
      <c r="Z33" s="215" t="s">
        <v>534</v>
      </c>
      <c r="AA33" s="215" t="s">
        <v>535</v>
      </c>
      <c r="AB33" s="153">
        <v>0.2</v>
      </c>
      <c r="AC33" s="216" t="s">
        <v>397</v>
      </c>
      <c r="AD33" s="216" t="s">
        <v>419</v>
      </c>
      <c r="AE33" s="216" t="s">
        <v>425</v>
      </c>
      <c r="AF33" s="217">
        <v>0</v>
      </c>
      <c r="AG33" s="248">
        <v>2023</v>
      </c>
      <c r="AH33" s="249">
        <v>0</v>
      </c>
      <c r="AI33" s="249">
        <v>0</v>
      </c>
      <c r="AJ33" s="249">
        <v>2</v>
      </c>
      <c r="AK33" s="249">
        <v>2</v>
      </c>
      <c r="AL33" s="127">
        <v>5</v>
      </c>
    </row>
    <row r="34" spans="1:38" ht="268.5" customHeight="1">
      <c r="A34" s="27" t="s">
        <v>542</v>
      </c>
      <c r="B34" s="138" t="s">
        <v>63</v>
      </c>
      <c r="C34" s="140" t="s">
        <v>74</v>
      </c>
      <c r="D34" s="140" t="s">
        <v>89</v>
      </c>
      <c r="E34" s="23" t="s">
        <v>160</v>
      </c>
      <c r="F34" s="24" t="s">
        <v>268</v>
      </c>
      <c r="G34" s="25" t="s">
        <v>335</v>
      </c>
      <c r="H34" s="58" t="s">
        <v>508</v>
      </c>
      <c r="I34" s="233" t="s">
        <v>520</v>
      </c>
      <c r="J34" s="213" t="s">
        <v>351</v>
      </c>
      <c r="K34" s="219" t="s">
        <v>518</v>
      </c>
      <c r="L34" s="240" t="s">
        <v>523</v>
      </c>
      <c r="M34" s="231">
        <v>1</v>
      </c>
      <c r="N34" s="232">
        <v>0.25</v>
      </c>
      <c r="O34" s="39">
        <v>0.25</v>
      </c>
      <c r="P34" s="39">
        <v>0.5</v>
      </c>
      <c r="Q34" s="39">
        <v>0.75</v>
      </c>
      <c r="R34" s="136">
        <v>100</v>
      </c>
      <c r="S34" s="241" t="s">
        <v>524</v>
      </c>
      <c r="T34" s="242" t="s">
        <v>517</v>
      </c>
      <c r="U34" s="254" t="s">
        <v>536</v>
      </c>
      <c r="V34" s="246">
        <v>12</v>
      </c>
      <c r="W34" s="246">
        <v>6</v>
      </c>
      <c r="X34" s="255">
        <v>0</v>
      </c>
      <c r="Y34" s="255">
        <v>0</v>
      </c>
      <c r="Z34" s="255">
        <v>3</v>
      </c>
      <c r="AA34" s="255">
        <v>3</v>
      </c>
      <c r="AB34" s="246">
        <v>6</v>
      </c>
      <c r="AC34" s="243" t="s">
        <v>525</v>
      </c>
      <c r="AD34" s="244" t="s">
        <v>526</v>
      </c>
      <c r="AE34" s="245" t="s">
        <v>527</v>
      </c>
      <c r="AF34" s="246">
        <v>0</v>
      </c>
      <c r="AG34" s="246">
        <v>2022</v>
      </c>
      <c r="AH34" s="247">
        <v>20</v>
      </c>
      <c r="AI34" s="247">
        <v>25</v>
      </c>
      <c r="AJ34" s="247">
        <v>25</v>
      </c>
      <c r="AK34" s="247">
        <v>70</v>
      </c>
      <c r="AL34" s="247">
        <v>70</v>
      </c>
    </row>
    <row r="35" spans="1:38" ht="15" customHeight="1">
      <c r="J35" s="204"/>
    </row>
    <row r="36" spans="1:38" ht="15" customHeight="1">
      <c r="J36" s="204"/>
    </row>
  </sheetData>
  <mergeCells count="6">
    <mergeCell ref="A2:S2"/>
    <mergeCell ref="T2:AB2"/>
    <mergeCell ref="AC2:AL2"/>
    <mergeCell ref="A3:S3"/>
    <mergeCell ref="B4:H4"/>
    <mergeCell ref="I4:S4"/>
  </mergeCells>
  <dataValidations count="2">
    <dataValidation type="list" allowBlank="1" showInputMessage="1" showErrorMessage="1" sqref="B1:B4 B34:B1048576">
      <formula1>"EJES"</formula1>
    </dataValidation>
    <dataValidation allowBlank="1" showInputMessage="1" showErrorMessage="1" sqref="B5">
      <formula1>"EJES"</formula1>
    </dataValidation>
  </dataValidations>
  <pageMargins left="0.39370078740157477" right="0.39370078740157477" top="0.39370078740157477" bottom="0.39370078740157477" header="0" footer="0"/>
  <pageSetup paperSize="9" scale="40" orientation="landscape" horizontalDpi="2147483648" verticalDpi="2147483648" r:id="rId1"/>
  <drawing r:id="rId2"/>
  <legacyDrawing r:id="rId3"/>
  <extLst>
    <ext xmlns:x14="http://schemas.microsoft.com/office/spreadsheetml/2009/9/main" uri="{CCE6A557-97BC-4b89-ADB6-D9C93CAAB3DF}">
      <x14:dataValidations xmlns:xm="http://schemas.microsoft.com/office/excel/2006/main" count="10">
        <x14:dataValidation type="list" allowBlank="1" showInputMessage="1" showErrorMessage="1">
          <x14:formula1>
            <xm:f>Data!$B$2:$B$8</xm:f>
          </x14:formula1>
          <xm:sqref>B6:B29</xm:sqref>
        </x14:dataValidation>
        <x14:dataValidation type="list" allowBlank="1" showInputMessage="1" showErrorMessage="1">
          <x14:formula1>
            <xm:f>Data!$B$12:$B$19</xm:f>
          </x14:formula1>
          <xm:sqref>C1:C4 C34:C1048576 C6:C29</xm:sqref>
        </x14:dataValidation>
        <x14:dataValidation allowBlank="1" showInputMessage="1" showErrorMessage="1">
          <x14:formula1>
            <xm:f>Data!$B$12:$B$19</xm:f>
          </x14:formula1>
          <xm:sqref>C5</xm:sqref>
        </x14:dataValidation>
        <x14:dataValidation type="list" allowBlank="1" showInputMessage="1" showErrorMessage="1">
          <x14:formula1>
            <xm:f>Data!$B$23:$B$48</xm:f>
          </x14:formula1>
          <xm:sqref>D1:D4 D34:D1048576 D6:D29</xm:sqref>
        </x14:dataValidation>
        <x14:dataValidation allowBlank="1" showInputMessage="1" showErrorMessage="1">
          <x14:formula1>
            <xm:f>Data!$B$23:$B$48</xm:f>
          </x14:formula1>
          <xm:sqref>D5</xm:sqref>
        </x14:dataValidation>
        <x14:dataValidation type="list" allowBlank="1" showInputMessage="1" showErrorMessage="1">
          <x14:formula1>
            <xm:f>Data!$A$52:$A$194</xm:f>
          </x14:formula1>
          <xm:sqref>E1:E4 E6:E29 E34:E1048576</xm:sqref>
        </x14:dataValidation>
        <x14:dataValidation allowBlank="1" showInputMessage="1" showErrorMessage="1">
          <x14:formula1>
            <xm:f>Data!$A$52:$A$194</xm:f>
          </x14:formula1>
          <xm:sqref>E5</xm:sqref>
        </x14:dataValidation>
        <x14:dataValidation type="list" allowBlank="1" showInputMessage="1" showErrorMessage="1">
          <x14:formula1>
            <xm:f>Data!$B$198:$B$238</xm:f>
          </x14:formula1>
          <xm:sqref>F1:F4 G7 L6:L7 F34:F1048576 F6:F30</xm:sqref>
        </x14:dataValidation>
        <x14:dataValidation allowBlank="1" showInputMessage="1" showErrorMessage="1">
          <x14:formula1>
            <xm:f>Data!$B$198:$B$238</xm:f>
          </x14:formula1>
          <xm:sqref>F5</xm:sqref>
        </x14:dataValidation>
        <x14:dataValidation type="list" allowBlank="1" showErrorMessage="1">
          <x14:formula1>
            <xm:f>[1]Data!#REF!</xm:f>
          </x14:formula1>
          <xm:sqref>F31:F33 B30:E33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8"/>
  <sheetViews>
    <sheetView workbookViewId="0"/>
  </sheetViews>
  <sheetFormatPr baseColWidth="10" defaultColWidth="9.140625" defaultRowHeight="15"/>
  <cols>
    <col min="1" max="1" width="48.7109375" customWidth="1"/>
    <col min="2" max="2" width="49.140625" customWidth="1"/>
  </cols>
  <sheetData>
    <row r="1" spans="1:2">
      <c r="A1" s="20" t="s">
        <v>60</v>
      </c>
    </row>
    <row r="2" spans="1:2" ht="15.75">
      <c r="A2" s="21">
        <v>1</v>
      </c>
      <c r="B2" t="s">
        <v>61</v>
      </c>
    </row>
    <row r="3" spans="1:2">
      <c r="A3">
        <v>2</v>
      </c>
      <c r="B3" t="s">
        <v>62</v>
      </c>
    </row>
    <row r="4" spans="1:2">
      <c r="A4">
        <v>3</v>
      </c>
      <c r="B4" t="s">
        <v>63</v>
      </c>
    </row>
    <row r="5" spans="1:2">
      <c r="A5">
        <v>4</v>
      </c>
      <c r="B5" t="s">
        <v>64</v>
      </c>
    </row>
    <row r="6" spans="1:2">
      <c r="A6">
        <v>5</v>
      </c>
      <c r="B6" t="s">
        <v>65</v>
      </c>
    </row>
    <row r="7" spans="1:2">
      <c r="A7">
        <v>6</v>
      </c>
      <c r="B7" t="s">
        <v>66</v>
      </c>
    </row>
    <row r="8" spans="1:2">
      <c r="A8">
        <v>7</v>
      </c>
      <c r="B8" t="s">
        <v>67</v>
      </c>
    </row>
    <row r="10" spans="1:2">
      <c r="A10" t="s">
        <v>68</v>
      </c>
    </row>
    <row r="11" spans="1:2">
      <c r="A11" t="s">
        <v>69</v>
      </c>
      <c r="B11" t="s">
        <v>70</v>
      </c>
    </row>
    <row r="12" spans="1:2">
      <c r="A12" t="s">
        <v>61</v>
      </c>
      <c r="B12" t="s">
        <v>71</v>
      </c>
    </row>
    <row r="13" spans="1:2">
      <c r="A13" t="s">
        <v>61</v>
      </c>
      <c r="B13" t="s">
        <v>72</v>
      </c>
    </row>
    <row r="14" spans="1:2">
      <c r="A14" t="s">
        <v>62</v>
      </c>
      <c r="B14" t="s">
        <v>73</v>
      </c>
    </row>
    <row r="15" spans="1:2">
      <c r="A15" t="s">
        <v>63</v>
      </c>
      <c r="B15" t="s">
        <v>74</v>
      </c>
    </row>
    <row r="16" spans="1:2">
      <c r="A16" t="s">
        <v>64</v>
      </c>
      <c r="B16" t="s">
        <v>75</v>
      </c>
    </row>
    <row r="17" spans="1:2">
      <c r="A17" t="s">
        <v>65</v>
      </c>
      <c r="B17" t="s">
        <v>76</v>
      </c>
    </row>
    <row r="18" spans="1:2">
      <c r="A18" t="s">
        <v>66</v>
      </c>
      <c r="B18" t="s">
        <v>77</v>
      </c>
    </row>
    <row r="19" spans="1:2">
      <c r="A19" t="s">
        <v>67</v>
      </c>
      <c r="B19" t="s">
        <v>78</v>
      </c>
    </row>
    <row r="21" spans="1:2">
      <c r="A21" t="s">
        <v>79</v>
      </c>
    </row>
    <row r="22" spans="1:2">
      <c r="A22" t="s">
        <v>69</v>
      </c>
      <c r="B22" t="s">
        <v>80</v>
      </c>
    </row>
    <row r="23" spans="1:2">
      <c r="A23" t="s">
        <v>61</v>
      </c>
      <c r="B23" t="s">
        <v>81</v>
      </c>
    </row>
    <row r="24" spans="1:2">
      <c r="A24" t="s">
        <v>61</v>
      </c>
      <c r="B24" t="s">
        <v>82</v>
      </c>
    </row>
    <row r="25" spans="1:2">
      <c r="A25" t="s">
        <v>61</v>
      </c>
      <c r="B25" t="s">
        <v>83</v>
      </c>
    </row>
    <row r="26" spans="1:2">
      <c r="A26" t="s">
        <v>62</v>
      </c>
      <c r="B26" t="s">
        <v>84</v>
      </c>
    </row>
    <row r="27" spans="1:2">
      <c r="A27" t="s">
        <v>62</v>
      </c>
      <c r="B27" t="s">
        <v>85</v>
      </c>
    </row>
    <row r="28" spans="1:2">
      <c r="A28" t="s">
        <v>62</v>
      </c>
      <c r="B28" t="s">
        <v>86</v>
      </c>
    </row>
    <row r="29" spans="1:2">
      <c r="A29" t="s">
        <v>62</v>
      </c>
      <c r="B29" t="s">
        <v>87</v>
      </c>
    </row>
    <row r="30" spans="1:2">
      <c r="A30" t="s">
        <v>63</v>
      </c>
      <c r="B30" t="s">
        <v>88</v>
      </c>
    </row>
    <row r="31" spans="1:2">
      <c r="A31" t="s">
        <v>63</v>
      </c>
      <c r="B31" t="s">
        <v>89</v>
      </c>
    </row>
    <row r="32" spans="1:2">
      <c r="A32" t="s">
        <v>63</v>
      </c>
      <c r="B32" t="s">
        <v>90</v>
      </c>
    </row>
    <row r="33" spans="1:2">
      <c r="A33" t="s">
        <v>63</v>
      </c>
      <c r="B33" t="s">
        <v>91</v>
      </c>
    </row>
    <row r="34" spans="1:2">
      <c r="A34" t="s">
        <v>64</v>
      </c>
      <c r="B34" t="s">
        <v>92</v>
      </c>
    </row>
    <row r="35" spans="1:2">
      <c r="A35" t="s">
        <v>64</v>
      </c>
      <c r="B35" t="s">
        <v>93</v>
      </c>
    </row>
    <row r="36" spans="1:2">
      <c r="A36" t="s">
        <v>64</v>
      </c>
      <c r="B36" t="s">
        <v>94</v>
      </c>
    </row>
    <row r="37" spans="1:2">
      <c r="A37" t="s">
        <v>64</v>
      </c>
      <c r="B37" t="s">
        <v>95</v>
      </c>
    </row>
    <row r="38" spans="1:2">
      <c r="A38" t="s">
        <v>64</v>
      </c>
      <c r="B38" t="s">
        <v>96</v>
      </c>
    </row>
    <row r="39" spans="1:2">
      <c r="A39" t="s">
        <v>65</v>
      </c>
      <c r="B39" t="s">
        <v>97</v>
      </c>
    </row>
    <row r="40" spans="1:2">
      <c r="A40" t="s">
        <v>65</v>
      </c>
      <c r="B40" t="s">
        <v>98</v>
      </c>
    </row>
    <row r="41" spans="1:2">
      <c r="A41" t="s">
        <v>65</v>
      </c>
      <c r="B41" t="s">
        <v>99</v>
      </c>
    </row>
    <row r="42" spans="1:2">
      <c r="A42" t="s">
        <v>66</v>
      </c>
      <c r="B42" t="s">
        <v>100</v>
      </c>
    </row>
    <row r="43" spans="1:2">
      <c r="A43" t="s">
        <v>66</v>
      </c>
      <c r="B43" t="s">
        <v>101</v>
      </c>
    </row>
    <row r="44" spans="1:2">
      <c r="A44" t="s">
        <v>66</v>
      </c>
      <c r="B44" t="s">
        <v>102</v>
      </c>
    </row>
    <row r="45" spans="1:2">
      <c r="A45" t="s">
        <v>67</v>
      </c>
      <c r="B45" t="s">
        <v>103</v>
      </c>
    </row>
    <row r="46" spans="1:2">
      <c r="A46" t="s">
        <v>67</v>
      </c>
      <c r="B46" t="s">
        <v>104</v>
      </c>
    </row>
    <row r="47" spans="1:2">
      <c r="A47" t="s">
        <v>67</v>
      </c>
      <c r="B47" t="s">
        <v>105</v>
      </c>
    </row>
    <row r="48" spans="1:2">
      <c r="A48" t="s">
        <v>67</v>
      </c>
      <c r="B48" t="s">
        <v>106</v>
      </c>
    </row>
    <row r="50" spans="1:3">
      <c r="A50" s="20" t="s">
        <v>107</v>
      </c>
    </row>
    <row r="51" spans="1:3">
      <c r="A51" t="s">
        <v>108</v>
      </c>
      <c r="B51" t="s">
        <v>80</v>
      </c>
      <c r="C51" t="s">
        <v>69</v>
      </c>
    </row>
    <row r="52" spans="1:3">
      <c r="A52" t="s">
        <v>109</v>
      </c>
      <c r="B52" t="s">
        <v>81</v>
      </c>
      <c r="C52" t="s">
        <v>61</v>
      </c>
    </row>
    <row r="53" spans="1:3">
      <c r="A53" t="s">
        <v>110</v>
      </c>
      <c r="B53" t="s">
        <v>81</v>
      </c>
      <c r="C53" t="s">
        <v>61</v>
      </c>
    </row>
    <row r="54" spans="1:3">
      <c r="A54" t="s">
        <v>111</v>
      </c>
      <c r="B54" t="s">
        <v>81</v>
      </c>
      <c r="C54" t="s">
        <v>61</v>
      </c>
    </row>
    <row r="55" spans="1:3">
      <c r="A55" t="s">
        <v>112</v>
      </c>
      <c r="B55" t="s">
        <v>81</v>
      </c>
      <c r="C55" t="s">
        <v>61</v>
      </c>
    </row>
    <row r="56" spans="1:3">
      <c r="A56" t="s">
        <v>113</v>
      </c>
      <c r="B56" t="s">
        <v>81</v>
      </c>
      <c r="C56" t="s">
        <v>61</v>
      </c>
    </row>
    <row r="57" spans="1:3">
      <c r="A57" t="s">
        <v>114</v>
      </c>
      <c r="B57" t="s">
        <v>81</v>
      </c>
      <c r="C57" t="s">
        <v>61</v>
      </c>
    </row>
    <row r="58" spans="1:3">
      <c r="A58" t="s">
        <v>115</v>
      </c>
      <c r="B58" t="s">
        <v>81</v>
      </c>
      <c r="C58" t="s">
        <v>61</v>
      </c>
    </row>
    <row r="59" spans="1:3">
      <c r="A59" t="s">
        <v>116</v>
      </c>
      <c r="B59" t="s">
        <v>81</v>
      </c>
      <c r="C59" t="s">
        <v>61</v>
      </c>
    </row>
    <row r="60" spans="1:3">
      <c r="A60" t="s">
        <v>117</v>
      </c>
      <c r="B60" t="s">
        <v>81</v>
      </c>
      <c r="C60" t="s">
        <v>61</v>
      </c>
    </row>
    <row r="61" spans="1:3">
      <c r="A61" t="s">
        <v>118</v>
      </c>
      <c r="B61" t="s">
        <v>81</v>
      </c>
      <c r="C61" t="s">
        <v>61</v>
      </c>
    </row>
    <row r="62" spans="1:3">
      <c r="A62" t="s">
        <v>119</v>
      </c>
      <c r="B62" t="s">
        <v>81</v>
      </c>
      <c r="C62" t="s">
        <v>61</v>
      </c>
    </row>
    <row r="63" spans="1:3">
      <c r="A63" t="s">
        <v>120</v>
      </c>
      <c r="B63" t="s">
        <v>82</v>
      </c>
      <c r="C63" t="s">
        <v>61</v>
      </c>
    </row>
    <row r="64" spans="1:3">
      <c r="A64" t="s">
        <v>121</v>
      </c>
      <c r="B64" t="s">
        <v>82</v>
      </c>
      <c r="C64" t="s">
        <v>61</v>
      </c>
    </row>
    <row r="65" spans="1:3">
      <c r="A65" t="s">
        <v>122</v>
      </c>
      <c r="B65" t="s">
        <v>82</v>
      </c>
      <c r="C65" t="s">
        <v>61</v>
      </c>
    </row>
    <row r="66" spans="1:3">
      <c r="A66" t="s">
        <v>123</v>
      </c>
      <c r="B66" t="s">
        <v>83</v>
      </c>
      <c r="C66" t="s">
        <v>61</v>
      </c>
    </row>
    <row r="67" spans="1:3">
      <c r="A67" t="s">
        <v>124</v>
      </c>
      <c r="B67" t="s">
        <v>83</v>
      </c>
      <c r="C67" t="s">
        <v>61</v>
      </c>
    </row>
    <row r="68" spans="1:3">
      <c r="A68" t="s">
        <v>125</v>
      </c>
      <c r="B68" t="s">
        <v>83</v>
      </c>
      <c r="C68" t="s">
        <v>61</v>
      </c>
    </row>
    <row r="69" spans="1:3">
      <c r="A69" t="s">
        <v>126</v>
      </c>
      <c r="B69" t="s">
        <v>83</v>
      </c>
      <c r="C69" t="s">
        <v>61</v>
      </c>
    </row>
    <row r="70" spans="1:3">
      <c r="A70" t="s">
        <v>127</v>
      </c>
      <c r="B70" t="s">
        <v>83</v>
      </c>
      <c r="C70" t="s">
        <v>61</v>
      </c>
    </row>
    <row r="71" spans="1:3">
      <c r="A71" t="s">
        <v>128</v>
      </c>
      <c r="B71" t="s">
        <v>84</v>
      </c>
      <c r="C71" t="s">
        <v>62</v>
      </c>
    </row>
    <row r="72" spans="1:3">
      <c r="A72" t="s">
        <v>129</v>
      </c>
      <c r="B72" t="s">
        <v>84</v>
      </c>
      <c r="C72" t="s">
        <v>62</v>
      </c>
    </row>
    <row r="73" spans="1:3">
      <c r="A73" t="s">
        <v>130</v>
      </c>
      <c r="B73" t="s">
        <v>84</v>
      </c>
      <c r="C73" t="s">
        <v>62</v>
      </c>
    </row>
    <row r="74" spans="1:3">
      <c r="A74" t="s">
        <v>131</v>
      </c>
      <c r="B74" t="s">
        <v>84</v>
      </c>
      <c r="C74" t="s">
        <v>62</v>
      </c>
    </row>
    <row r="75" spans="1:3">
      <c r="A75" t="s">
        <v>132</v>
      </c>
      <c r="B75" t="s">
        <v>84</v>
      </c>
      <c r="C75" t="s">
        <v>62</v>
      </c>
    </row>
    <row r="76" spans="1:3">
      <c r="A76" t="s">
        <v>133</v>
      </c>
      <c r="B76" t="s">
        <v>84</v>
      </c>
      <c r="C76" t="s">
        <v>62</v>
      </c>
    </row>
    <row r="77" spans="1:3">
      <c r="A77" t="s">
        <v>134</v>
      </c>
      <c r="B77" t="s">
        <v>84</v>
      </c>
      <c r="C77" t="s">
        <v>62</v>
      </c>
    </row>
    <row r="78" spans="1:3">
      <c r="A78" t="s">
        <v>135</v>
      </c>
      <c r="B78" t="s">
        <v>85</v>
      </c>
      <c r="C78" t="s">
        <v>62</v>
      </c>
    </row>
    <row r="79" spans="1:3">
      <c r="A79" t="s">
        <v>136</v>
      </c>
      <c r="B79" t="s">
        <v>85</v>
      </c>
      <c r="C79" t="s">
        <v>62</v>
      </c>
    </row>
    <row r="80" spans="1:3">
      <c r="A80" t="s">
        <v>137</v>
      </c>
      <c r="B80" t="s">
        <v>85</v>
      </c>
      <c r="C80" t="s">
        <v>62</v>
      </c>
    </row>
    <row r="81" spans="1:3">
      <c r="A81" t="s">
        <v>138</v>
      </c>
      <c r="B81" t="s">
        <v>85</v>
      </c>
      <c r="C81" t="s">
        <v>62</v>
      </c>
    </row>
    <row r="82" spans="1:3">
      <c r="A82" t="s">
        <v>139</v>
      </c>
      <c r="B82" t="s">
        <v>86</v>
      </c>
      <c r="C82" t="s">
        <v>62</v>
      </c>
    </row>
    <row r="83" spans="1:3">
      <c r="A83" t="s">
        <v>140</v>
      </c>
      <c r="B83" t="s">
        <v>86</v>
      </c>
      <c r="C83" t="s">
        <v>62</v>
      </c>
    </row>
    <row r="84" spans="1:3">
      <c r="A84" t="s">
        <v>141</v>
      </c>
      <c r="B84" t="s">
        <v>86</v>
      </c>
      <c r="C84" t="s">
        <v>62</v>
      </c>
    </row>
    <row r="85" spans="1:3">
      <c r="A85" t="s">
        <v>142</v>
      </c>
      <c r="B85" t="s">
        <v>86</v>
      </c>
      <c r="C85" t="s">
        <v>62</v>
      </c>
    </row>
    <row r="86" spans="1:3">
      <c r="A86" t="s">
        <v>143</v>
      </c>
      <c r="B86" t="s">
        <v>87</v>
      </c>
      <c r="C86" t="s">
        <v>62</v>
      </c>
    </row>
    <row r="87" spans="1:3">
      <c r="A87" t="s">
        <v>144</v>
      </c>
      <c r="B87" t="s">
        <v>87</v>
      </c>
      <c r="C87" t="s">
        <v>62</v>
      </c>
    </row>
    <row r="88" spans="1:3">
      <c r="A88" t="s">
        <v>145</v>
      </c>
      <c r="B88" t="s">
        <v>87</v>
      </c>
      <c r="C88" t="s">
        <v>62</v>
      </c>
    </row>
    <row r="89" spans="1:3">
      <c r="A89" t="s">
        <v>146</v>
      </c>
      <c r="B89" t="s">
        <v>87</v>
      </c>
      <c r="C89" t="s">
        <v>62</v>
      </c>
    </row>
    <row r="90" spans="1:3">
      <c r="A90" t="s">
        <v>147</v>
      </c>
      <c r="B90" t="s">
        <v>88</v>
      </c>
      <c r="C90" t="s">
        <v>63</v>
      </c>
    </row>
    <row r="91" spans="1:3">
      <c r="A91" t="s">
        <v>148</v>
      </c>
      <c r="B91" t="s">
        <v>88</v>
      </c>
      <c r="C91" t="s">
        <v>63</v>
      </c>
    </row>
    <row r="92" spans="1:3">
      <c r="A92" t="s">
        <v>149</v>
      </c>
      <c r="B92" t="s">
        <v>88</v>
      </c>
      <c r="C92" t="s">
        <v>63</v>
      </c>
    </row>
    <row r="93" spans="1:3">
      <c r="A93" t="s">
        <v>150</v>
      </c>
      <c r="B93" t="s">
        <v>88</v>
      </c>
      <c r="C93" t="s">
        <v>63</v>
      </c>
    </row>
    <row r="94" spans="1:3">
      <c r="A94" t="s">
        <v>151</v>
      </c>
      <c r="B94" t="s">
        <v>88</v>
      </c>
      <c r="C94" t="s">
        <v>63</v>
      </c>
    </row>
    <row r="95" spans="1:3">
      <c r="A95" t="s">
        <v>152</v>
      </c>
      <c r="B95" t="s">
        <v>88</v>
      </c>
      <c r="C95" t="s">
        <v>63</v>
      </c>
    </row>
    <row r="96" spans="1:3">
      <c r="A96" t="s">
        <v>153</v>
      </c>
      <c r="B96" t="s">
        <v>88</v>
      </c>
      <c r="C96" t="s">
        <v>63</v>
      </c>
    </row>
    <row r="97" spans="1:3">
      <c r="A97" t="s">
        <v>154</v>
      </c>
      <c r="B97" t="s">
        <v>88</v>
      </c>
      <c r="C97" t="s">
        <v>63</v>
      </c>
    </row>
    <row r="98" spans="1:3">
      <c r="A98" t="s">
        <v>155</v>
      </c>
      <c r="B98" t="s">
        <v>89</v>
      </c>
      <c r="C98" t="s">
        <v>63</v>
      </c>
    </row>
    <row r="99" spans="1:3">
      <c r="A99" t="s">
        <v>156</v>
      </c>
      <c r="B99" t="s">
        <v>89</v>
      </c>
      <c r="C99" t="s">
        <v>63</v>
      </c>
    </row>
    <row r="100" spans="1:3">
      <c r="A100" t="s">
        <v>157</v>
      </c>
      <c r="B100" t="s">
        <v>89</v>
      </c>
      <c r="C100" t="s">
        <v>63</v>
      </c>
    </row>
    <row r="101" spans="1:3">
      <c r="A101" t="s">
        <v>158</v>
      </c>
      <c r="B101" t="s">
        <v>89</v>
      </c>
      <c r="C101" t="s">
        <v>63</v>
      </c>
    </row>
    <row r="102" spans="1:3">
      <c r="A102" t="s">
        <v>159</v>
      </c>
      <c r="B102" t="s">
        <v>89</v>
      </c>
      <c r="C102" t="s">
        <v>63</v>
      </c>
    </row>
    <row r="103" spans="1:3">
      <c r="A103" t="s">
        <v>160</v>
      </c>
      <c r="B103" t="s">
        <v>89</v>
      </c>
      <c r="C103" t="s">
        <v>63</v>
      </c>
    </row>
    <row r="104" spans="1:3">
      <c r="A104" t="s">
        <v>161</v>
      </c>
      <c r="B104" t="s">
        <v>89</v>
      </c>
      <c r="C104" t="s">
        <v>63</v>
      </c>
    </row>
    <row r="105" spans="1:3">
      <c r="A105" t="s">
        <v>162</v>
      </c>
      <c r="B105" t="s">
        <v>89</v>
      </c>
      <c r="C105" t="s">
        <v>63</v>
      </c>
    </row>
    <row r="106" spans="1:3">
      <c r="A106" t="s">
        <v>155</v>
      </c>
      <c r="B106" t="s">
        <v>90</v>
      </c>
      <c r="C106" t="s">
        <v>63</v>
      </c>
    </row>
    <row r="107" spans="1:3">
      <c r="A107" t="s">
        <v>156</v>
      </c>
      <c r="B107" t="s">
        <v>90</v>
      </c>
      <c r="C107" t="s">
        <v>63</v>
      </c>
    </row>
    <row r="108" spans="1:3">
      <c r="A108" t="s">
        <v>161</v>
      </c>
      <c r="B108" t="s">
        <v>90</v>
      </c>
      <c r="C108" t="s">
        <v>63</v>
      </c>
    </row>
    <row r="109" spans="1:3">
      <c r="A109" t="s">
        <v>163</v>
      </c>
      <c r="B109" t="s">
        <v>90</v>
      </c>
      <c r="C109" t="s">
        <v>63</v>
      </c>
    </row>
    <row r="110" spans="1:3">
      <c r="A110" t="s">
        <v>164</v>
      </c>
      <c r="B110" t="s">
        <v>91</v>
      </c>
      <c r="C110" t="s">
        <v>63</v>
      </c>
    </row>
    <row r="111" spans="1:3">
      <c r="A111" t="s">
        <v>165</v>
      </c>
      <c r="B111" t="s">
        <v>91</v>
      </c>
      <c r="C111" t="s">
        <v>63</v>
      </c>
    </row>
    <row r="112" spans="1:3">
      <c r="A112" t="s">
        <v>166</v>
      </c>
      <c r="B112" t="s">
        <v>91</v>
      </c>
      <c r="C112" t="s">
        <v>63</v>
      </c>
    </row>
    <row r="113" spans="1:3">
      <c r="A113" t="s">
        <v>167</v>
      </c>
      <c r="B113" t="s">
        <v>91</v>
      </c>
      <c r="C113" t="s">
        <v>63</v>
      </c>
    </row>
    <row r="114" spans="1:3">
      <c r="A114" t="s">
        <v>168</v>
      </c>
      <c r="B114" t="s">
        <v>91</v>
      </c>
      <c r="C114" t="s">
        <v>63</v>
      </c>
    </row>
    <row r="115" spans="1:3">
      <c r="A115" t="s">
        <v>169</v>
      </c>
      <c r="B115" t="s">
        <v>91</v>
      </c>
      <c r="C115" t="s">
        <v>63</v>
      </c>
    </row>
    <row r="116" spans="1:3">
      <c r="A116" t="s">
        <v>170</v>
      </c>
      <c r="B116" t="s">
        <v>91</v>
      </c>
      <c r="C116" t="s">
        <v>63</v>
      </c>
    </row>
    <row r="117" spans="1:3">
      <c r="A117" t="s">
        <v>171</v>
      </c>
      <c r="B117" t="s">
        <v>92</v>
      </c>
      <c r="C117" t="s">
        <v>64</v>
      </c>
    </row>
    <row r="118" spans="1:3">
      <c r="A118" t="s">
        <v>172</v>
      </c>
      <c r="B118" t="s">
        <v>93</v>
      </c>
      <c r="C118" t="s">
        <v>64</v>
      </c>
    </row>
    <row r="119" spans="1:3">
      <c r="A119" t="s">
        <v>173</v>
      </c>
      <c r="B119" t="s">
        <v>93</v>
      </c>
      <c r="C119" t="s">
        <v>64</v>
      </c>
    </row>
    <row r="120" spans="1:3">
      <c r="A120" t="s">
        <v>174</v>
      </c>
      <c r="B120" t="s">
        <v>93</v>
      </c>
      <c r="C120" t="s">
        <v>64</v>
      </c>
    </row>
    <row r="121" spans="1:3">
      <c r="A121" t="s">
        <v>175</v>
      </c>
      <c r="B121" t="s">
        <v>93</v>
      </c>
      <c r="C121" t="s">
        <v>64</v>
      </c>
    </row>
    <row r="122" spans="1:3">
      <c r="A122" t="s">
        <v>176</v>
      </c>
      <c r="B122" t="s">
        <v>94</v>
      </c>
      <c r="C122" t="s">
        <v>64</v>
      </c>
    </row>
    <row r="123" spans="1:3">
      <c r="A123" t="s">
        <v>177</v>
      </c>
      <c r="B123" t="s">
        <v>94</v>
      </c>
      <c r="C123" t="s">
        <v>64</v>
      </c>
    </row>
    <row r="124" spans="1:3">
      <c r="A124" t="s">
        <v>178</v>
      </c>
      <c r="B124" t="s">
        <v>94</v>
      </c>
      <c r="C124" t="s">
        <v>64</v>
      </c>
    </row>
    <row r="125" spans="1:3">
      <c r="A125" t="s">
        <v>179</v>
      </c>
      <c r="B125" t="s">
        <v>95</v>
      </c>
      <c r="C125" t="s">
        <v>64</v>
      </c>
    </row>
    <row r="126" spans="1:3">
      <c r="A126" t="s">
        <v>180</v>
      </c>
      <c r="B126" t="s">
        <v>95</v>
      </c>
      <c r="C126" t="s">
        <v>64</v>
      </c>
    </row>
    <row r="127" spans="1:3">
      <c r="A127" t="s">
        <v>181</v>
      </c>
      <c r="B127" t="s">
        <v>95</v>
      </c>
      <c r="C127" t="s">
        <v>64</v>
      </c>
    </row>
    <row r="128" spans="1:3">
      <c r="A128" t="s">
        <v>182</v>
      </c>
      <c r="B128" t="s">
        <v>95</v>
      </c>
      <c r="C128" t="s">
        <v>64</v>
      </c>
    </row>
    <row r="129" spans="1:3">
      <c r="A129" t="s">
        <v>183</v>
      </c>
      <c r="B129" t="s">
        <v>95</v>
      </c>
      <c r="C129" t="s">
        <v>64</v>
      </c>
    </row>
    <row r="130" spans="1:3">
      <c r="A130" t="s">
        <v>184</v>
      </c>
      <c r="B130" t="s">
        <v>96</v>
      </c>
      <c r="C130" t="s">
        <v>64</v>
      </c>
    </row>
    <row r="131" spans="1:3">
      <c r="A131" t="s">
        <v>185</v>
      </c>
      <c r="B131" t="s">
        <v>96</v>
      </c>
      <c r="C131" t="s">
        <v>64</v>
      </c>
    </row>
    <row r="132" spans="1:3">
      <c r="A132" t="s">
        <v>186</v>
      </c>
      <c r="B132" t="s">
        <v>96</v>
      </c>
      <c r="C132" t="s">
        <v>64</v>
      </c>
    </row>
    <row r="133" spans="1:3">
      <c r="A133" t="s">
        <v>187</v>
      </c>
      <c r="B133" t="s">
        <v>96</v>
      </c>
      <c r="C133" t="s">
        <v>64</v>
      </c>
    </row>
    <row r="134" spans="1:3">
      <c r="A134" t="s">
        <v>188</v>
      </c>
      <c r="B134" t="s">
        <v>96</v>
      </c>
      <c r="C134" t="s">
        <v>64</v>
      </c>
    </row>
    <row r="135" spans="1:3">
      <c r="A135" t="s">
        <v>189</v>
      </c>
      <c r="B135" t="s">
        <v>96</v>
      </c>
      <c r="C135" t="s">
        <v>64</v>
      </c>
    </row>
    <row r="136" spans="1:3">
      <c r="A136" t="s">
        <v>190</v>
      </c>
      <c r="B136" t="s">
        <v>97</v>
      </c>
      <c r="C136" t="s">
        <v>65</v>
      </c>
    </row>
    <row r="137" spans="1:3">
      <c r="A137" t="s">
        <v>191</v>
      </c>
      <c r="B137" t="s">
        <v>97</v>
      </c>
      <c r="C137" t="s">
        <v>65</v>
      </c>
    </row>
    <row r="138" spans="1:3">
      <c r="A138" t="s">
        <v>192</v>
      </c>
      <c r="B138" t="s">
        <v>97</v>
      </c>
      <c r="C138" t="s">
        <v>65</v>
      </c>
    </row>
    <row r="139" spans="1:3">
      <c r="A139" t="s">
        <v>193</v>
      </c>
      <c r="B139" t="s">
        <v>98</v>
      </c>
      <c r="C139" t="s">
        <v>65</v>
      </c>
    </row>
    <row r="140" spans="1:3">
      <c r="A140" t="s">
        <v>194</v>
      </c>
      <c r="B140" t="s">
        <v>98</v>
      </c>
      <c r="C140" t="s">
        <v>65</v>
      </c>
    </row>
    <row r="141" spans="1:3">
      <c r="A141" t="s">
        <v>195</v>
      </c>
      <c r="B141" t="s">
        <v>98</v>
      </c>
      <c r="C141" t="s">
        <v>65</v>
      </c>
    </row>
    <row r="142" spans="1:3">
      <c r="A142" t="s">
        <v>196</v>
      </c>
      <c r="B142" t="s">
        <v>98</v>
      </c>
      <c r="C142" t="s">
        <v>65</v>
      </c>
    </row>
    <row r="143" spans="1:3">
      <c r="A143" t="s">
        <v>197</v>
      </c>
      <c r="B143" t="s">
        <v>98</v>
      </c>
      <c r="C143" t="s">
        <v>65</v>
      </c>
    </row>
    <row r="144" spans="1:3">
      <c r="A144" t="s">
        <v>198</v>
      </c>
      <c r="B144" t="s">
        <v>98</v>
      </c>
      <c r="C144" t="s">
        <v>65</v>
      </c>
    </row>
    <row r="145" spans="1:3">
      <c r="A145" t="s">
        <v>199</v>
      </c>
      <c r="B145" t="s">
        <v>98</v>
      </c>
      <c r="C145" t="s">
        <v>65</v>
      </c>
    </row>
    <row r="146" spans="1:3">
      <c r="A146" t="s">
        <v>200</v>
      </c>
      <c r="B146" t="s">
        <v>98</v>
      </c>
      <c r="C146" t="s">
        <v>65</v>
      </c>
    </row>
    <row r="147" spans="1:3">
      <c r="A147" t="s">
        <v>201</v>
      </c>
      <c r="B147" t="s">
        <v>98</v>
      </c>
      <c r="C147" t="s">
        <v>65</v>
      </c>
    </row>
    <row r="148" spans="1:3">
      <c r="A148" t="s">
        <v>202</v>
      </c>
      <c r="B148" t="s">
        <v>98</v>
      </c>
      <c r="C148" t="s">
        <v>65</v>
      </c>
    </row>
    <row r="149" spans="1:3">
      <c r="A149" t="s">
        <v>203</v>
      </c>
      <c r="B149" t="s">
        <v>98</v>
      </c>
      <c r="C149" t="s">
        <v>65</v>
      </c>
    </row>
    <row r="150" spans="1:3">
      <c r="A150" t="s">
        <v>204</v>
      </c>
      <c r="B150" t="s">
        <v>98</v>
      </c>
      <c r="C150" t="s">
        <v>65</v>
      </c>
    </row>
    <row r="151" spans="1:3">
      <c r="A151" t="s">
        <v>205</v>
      </c>
      <c r="B151" t="s">
        <v>98</v>
      </c>
      <c r="C151" t="s">
        <v>65</v>
      </c>
    </row>
    <row r="152" spans="1:3">
      <c r="A152" t="s">
        <v>206</v>
      </c>
      <c r="B152" t="s">
        <v>98</v>
      </c>
      <c r="C152" t="s">
        <v>65</v>
      </c>
    </row>
    <row r="153" spans="1:3">
      <c r="A153" t="s">
        <v>207</v>
      </c>
      <c r="B153" t="s">
        <v>99</v>
      </c>
      <c r="C153" t="s">
        <v>65</v>
      </c>
    </row>
    <row r="154" spans="1:3">
      <c r="A154" t="s">
        <v>207</v>
      </c>
      <c r="B154" t="s">
        <v>99</v>
      </c>
      <c r="C154" t="s">
        <v>65</v>
      </c>
    </row>
    <row r="155" spans="1:3">
      <c r="A155" t="s">
        <v>208</v>
      </c>
      <c r="B155" t="s">
        <v>99</v>
      </c>
      <c r="C155" t="s">
        <v>65</v>
      </c>
    </row>
    <row r="156" spans="1:3">
      <c r="A156" t="s">
        <v>209</v>
      </c>
      <c r="B156" t="s">
        <v>99</v>
      </c>
      <c r="C156" t="s">
        <v>65</v>
      </c>
    </row>
    <row r="157" spans="1:3">
      <c r="A157" t="s">
        <v>210</v>
      </c>
      <c r="B157" t="s">
        <v>99</v>
      </c>
      <c r="C157" t="s">
        <v>65</v>
      </c>
    </row>
    <row r="158" spans="1:3">
      <c r="A158" t="s">
        <v>211</v>
      </c>
      <c r="B158" t="s">
        <v>99</v>
      </c>
      <c r="C158" t="s">
        <v>65</v>
      </c>
    </row>
    <row r="159" spans="1:3">
      <c r="A159" t="s">
        <v>212</v>
      </c>
      <c r="B159" t="s">
        <v>99</v>
      </c>
      <c r="C159" t="s">
        <v>65</v>
      </c>
    </row>
    <row r="160" spans="1:3">
      <c r="A160" t="s">
        <v>213</v>
      </c>
      <c r="B160" t="s">
        <v>99</v>
      </c>
      <c r="C160" t="s">
        <v>65</v>
      </c>
    </row>
    <row r="161" spans="1:3">
      <c r="A161" t="s">
        <v>214</v>
      </c>
      <c r="B161" t="s">
        <v>100</v>
      </c>
      <c r="C161" t="s">
        <v>66</v>
      </c>
    </row>
    <row r="162" spans="1:3">
      <c r="A162" t="s">
        <v>215</v>
      </c>
      <c r="B162" t="s">
        <v>100</v>
      </c>
      <c r="C162" t="s">
        <v>66</v>
      </c>
    </row>
    <row r="163" spans="1:3">
      <c r="A163" t="s">
        <v>216</v>
      </c>
      <c r="B163" t="s">
        <v>100</v>
      </c>
      <c r="C163" t="s">
        <v>66</v>
      </c>
    </row>
    <row r="164" spans="1:3">
      <c r="A164" t="s">
        <v>217</v>
      </c>
      <c r="B164" t="s">
        <v>100</v>
      </c>
      <c r="C164" t="s">
        <v>66</v>
      </c>
    </row>
    <row r="165" spans="1:3">
      <c r="A165" t="s">
        <v>218</v>
      </c>
      <c r="B165" t="s">
        <v>100</v>
      </c>
      <c r="C165" t="s">
        <v>66</v>
      </c>
    </row>
    <row r="166" spans="1:3">
      <c r="A166" t="s">
        <v>219</v>
      </c>
      <c r="B166" t="s">
        <v>100</v>
      </c>
      <c r="C166" t="s">
        <v>66</v>
      </c>
    </row>
    <row r="167" spans="1:3">
      <c r="A167" t="s">
        <v>220</v>
      </c>
      <c r="B167" t="s">
        <v>100</v>
      </c>
      <c r="C167" t="s">
        <v>66</v>
      </c>
    </row>
    <row r="168" spans="1:3">
      <c r="A168" t="s">
        <v>221</v>
      </c>
      <c r="B168" t="s">
        <v>100</v>
      </c>
      <c r="C168" t="s">
        <v>66</v>
      </c>
    </row>
    <row r="169" spans="1:3">
      <c r="A169" t="s">
        <v>222</v>
      </c>
      <c r="B169" t="s">
        <v>100</v>
      </c>
      <c r="C169" t="s">
        <v>66</v>
      </c>
    </row>
    <row r="170" spans="1:3">
      <c r="A170" t="s">
        <v>223</v>
      </c>
      <c r="B170" t="s">
        <v>101</v>
      </c>
      <c r="C170" t="s">
        <v>66</v>
      </c>
    </row>
    <row r="171" spans="1:3">
      <c r="A171" t="s">
        <v>224</v>
      </c>
      <c r="B171" t="s">
        <v>101</v>
      </c>
      <c r="C171" t="s">
        <v>66</v>
      </c>
    </row>
    <row r="172" spans="1:3">
      <c r="A172" t="s">
        <v>225</v>
      </c>
      <c r="B172" t="s">
        <v>101</v>
      </c>
      <c r="C172" t="s">
        <v>66</v>
      </c>
    </row>
    <row r="173" spans="1:3">
      <c r="A173" t="s">
        <v>226</v>
      </c>
      <c r="B173" t="s">
        <v>101</v>
      </c>
      <c r="C173" t="s">
        <v>66</v>
      </c>
    </row>
    <row r="174" spans="1:3">
      <c r="A174" t="s">
        <v>227</v>
      </c>
      <c r="B174" t="s">
        <v>101</v>
      </c>
      <c r="C174" t="s">
        <v>66</v>
      </c>
    </row>
    <row r="175" spans="1:3">
      <c r="A175" t="s">
        <v>228</v>
      </c>
      <c r="B175" t="s">
        <v>101</v>
      </c>
      <c r="C175" t="s">
        <v>66</v>
      </c>
    </row>
    <row r="176" spans="1:3">
      <c r="A176" t="s">
        <v>229</v>
      </c>
      <c r="B176" t="s">
        <v>101</v>
      </c>
      <c r="C176" t="s">
        <v>66</v>
      </c>
    </row>
    <row r="177" spans="1:3">
      <c r="A177" t="s">
        <v>230</v>
      </c>
      <c r="B177" t="s">
        <v>102</v>
      </c>
      <c r="C177" t="s">
        <v>66</v>
      </c>
    </row>
    <row r="178" spans="1:3">
      <c r="A178" t="s">
        <v>231</v>
      </c>
      <c r="B178" t="s">
        <v>102</v>
      </c>
      <c r="C178" t="s">
        <v>66</v>
      </c>
    </row>
    <row r="179" spans="1:3">
      <c r="A179" t="s">
        <v>232</v>
      </c>
      <c r="B179" t="s">
        <v>103</v>
      </c>
      <c r="C179" t="s">
        <v>67</v>
      </c>
    </row>
    <row r="180" spans="1:3">
      <c r="A180" t="s">
        <v>233</v>
      </c>
      <c r="B180" t="s">
        <v>103</v>
      </c>
      <c r="C180" t="s">
        <v>67</v>
      </c>
    </row>
    <row r="181" spans="1:3">
      <c r="A181" t="s">
        <v>234</v>
      </c>
      <c r="B181" t="s">
        <v>103</v>
      </c>
      <c r="C181" t="s">
        <v>67</v>
      </c>
    </row>
    <row r="182" spans="1:3">
      <c r="A182" t="s">
        <v>235</v>
      </c>
      <c r="B182" t="s">
        <v>103</v>
      </c>
      <c r="C182" t="s">
        <v>67</v>
      </c>
    </row>
    <row r="183" spans="1:3">
      <c r="A183" t="s">
        <v>236</v>
      </c>
      <c r="B183" t="s">
        <v>104</v>
      </c>
      <c r="C183" t="s">
        <v>67</v>
      </c>
    </row>
    <row r="184" spans="1:3">
      <c r="A184" t="s">
        <v>237</v>
      </c>
      <c r="B184" t="s">
        <v>104</v>
      </c>
      <c r="C184" t="s">
        <v>67</v>
      </c>
    </row>
    <row r="185" spans="1:3">
      <c r="A185" t="s">
        <v>238</v>
      </c>
      <c r="B185" t="s">
        <v>104</v>
      </c>
      <c r="C185" t="s">
        <v>67</v>
      </c>
    </row>
    <row r="186" spans="1:3">
      <c r="A186" t="s">
        <v>239</v>
      </c>
      <c r="B186" t="s">
        <v>104</v>
      </c>
      <c r="C186" t="s">
        <v>67</v>
      </c>
    </row>
    <row r="187" spans="1:3">
      <c r="A187" t="s">
        <v>240</v>
      </c>
      <c r="B187" t="s">
        <v>105</v>
      </c>
      <c r="C187" t="s">
        <v>67</v>
      </c>
    </row>
    <row r="188" spans="1:3">
      <c r="A188" t="s">
        <v>241</v>
      </c>
      <c r="B188" t="s">
        <v>105</v>
      </c>
      <c r="C188" t="s">
        <v>67</v>
      </c>
    </row>
    <row r="189" spans="1:3">
      <c r="A189" t="s">
        <v>242</v>
      </c>
      <c r="B189" t="s">
        <v>105</v>
      </c>
      <c r="C189" t="s">
        <v>67</v>
      </c>
    </row>
    <row r="190" spans="1:3">
      <c r="A190" t="s">
        <v>243</v>
      </c>
      <c r="B190" t="s">
        <v>105</v>
      </c>
      <c r="C190" t="s">
        <v>67</v>
      </c>
    </row>
    <row r="191" spans="1:3">
      <c r="A191" t="s">
        <v>244</v>
      </c>
      <c r="B191" t="s">
        <v>106</v>
      </c>
      <c r="C191" t="s">
        <v>67</v>
      </c>
    </row>
    <row r="192" spans="1:3">
      <c r="A192" t="s">
        <v>245</v>
      </c>
      <c r="B192" t="s">
        <v>106</v>
      </c>
      <c r="C192" t="s">
        <v>67</v>
      </c>
    </row>
    <row r="193" spans="1:3">
      <c r="A193" t="s">
        <v>246</v>
      </c>
      <c r="B193" t="s">
        <v>106</v>
      </c>
      <c r="C193" t="s">
        <v>67</v>
      </c>
    </row>
    <row r="194" spans="1:3">
      <c r="A194" t="s">
        <v>247</v>
      </c>
      <c r="B194" t="s">
        <v>106</v>
      </c>
      <c r="C194" t="s">
        <v>67</v>
      </c>
    </row>
    <row r="196" spans="1:3">
      <c r="A196" t="s">
        <v>248</v>
      </c>
    </row>
    <row r="197" spans="1:3">
      <c r="A197" t="s">
        <v>69</v>
      </c>
      <c r="B197" t="s">
        <v>249</v>
      </c>
    </row>
    <row r="198" spans="1:3">
      <c r="A198" t="s">
        <v>61</v>
      </c>
      <c r="B198" t="s">
        <v>250</v>
      </c>
    </row>
    <row r="199" spans="1:3">
      <c r="A199" t="s">
        <v>61</v>
      </c>
      <c r="B199" t="s">
        <v>251</v>
      </c>
    </row>
    <row r="200" spans="1:3">
      <c r="A200" t="s">
        <v>61</v>
      </c>
      <c r="B200" t="s">
        <v>252</v>
      </c>
    </row>
    <row r="201" spans="1:3">
      <c r="A201" t="s">
        <v>61</v>
      </c>
      <c r="B201" t="s">
        <v>253</v>
      </c>
    </row>
    <row r="202" spans="1:3">
      <c r="A202" t="s">
        <v>61</v>
      </c>
      <c r="B202" t="s">
        <v>254</v>
      </c>
    </row>
    <row r="203" spans="1:3">
      <c r="A203" t="s">
        <v>62</v>
      </c>
      <c r="B203" t="s">
        <v>255</v>
      </c>
    </row>
    <row r="204" spans="1:3">
      <c r="A204" t="s">
        <v>62</v>
      </c>
      <c r="B204" t="s">
        <v>256</v>
      </c>
    </row>
    <row r="205" spans="1:3">
      <c r="A205" t="s">
        <v>62</v>
      </c>
      <c r="B205" t="s">
        <v>257</v>
      </c>
    </row>
    <row r="206" spans="1:3">
      <c r="A206" t="s">
        <v>62</v>
      </c>
      <c r="B206" t="s">
        <v>258</v>
      </c>
    </row>
    <row r="207" spans="1:3">
      <c r="A207" t="s">
        <v>62</v>
      </c>
      <c r="B207" t="s">
        <v>259</v>
      </c>
    </row>
    <row r="208" spans="1:3">
      <c r="A208" t="s">
        <v>62</v>
      </c>
      <c r="B208" t="s">
        <v>260</v>
      </c>
    </row>
    <row r="209" spans="1:2">
      <c r="A209" t="s">
        <v>62</v>
      </c>
      <c r="B209" t="s">
        <v>261</v>
      </c>
    </row>
    <row r="210" spans="1:2">
      <c r="A210" t="s">
        <v>62</v>
      </c>
      <c r="B210" t="s">
        <v>262</v>
      </c>
    </row>
    <row r="211" spans="1:2">
      <c r="A211" t="s">
        <v>62</v>
      </c>
      <c r="B211" t="s">
        <v>263</v>
      </c>
    </row>
    <row r="212" spans="1:2">
      <c r="A212" t="s">
        <v>62</v>
      </c>
      <c r="B212" t="s">
        <v>264</v>
      </c>
    </row>
    <row r="213" spans="1:2">
      <c r="A213" t="s">
        <v>62</v>
      </c>
      <c r="B213" t="s">
        <v>265</v>
      </c>
    </row>
    <row r="214" spans="1:2">
      <c r="A214" t="s">
        <v>62</v>
      </c>
      <c r="B214" t="s">
        <v>266</v>
      </c>
    </row>
    <row r="215" spans="1:2">
      <c r="A215" t="s">
        <v>62</v>
      </c>
      <c r="B215" t="s">
        <v>267</v>
      </c>
    </row>
    <row r="216" spans="1:2">
      <c r="A216" t="s">
        <v>63</v>
      </c>
      <c r="B216" t="s">
        <v>268</v>
      </c>
    </row>
    <row r="217" spans="1:2">
      <c r="A217" t="s">
        <v>63</v>
      </c>
      <c r="B217" t="s">
        <v>269</v>
      </c>
    </row>
    <row r="218" spans="1:2">
      <c r="A218" t="s">
        <v>64</v>
      </c>
      <c r="B218" t="s">
        <v>270</v>
      </c>
    </row>
    <row r="219" spans="1:2">
      <c r="A219" t="s">
        <v>64</v>
      </c>
      <c r="B219" t="s">
        <v>271</v>
      </c>
    </row>
    <row r="220" spans="1:2">
      <c r="A220" t="s">
        <v>64</v>
      </c>
      <c r="B220" t="s">
        <v>272</v>
      </c>
    </row>
    <row r="221" spans="1:2">
      <c r="A221" t="s">
        <v>64</v>
      </c>
      <c r="B221" t="s">
        <v>273</v>
      </c>
    </row>
    <row r="222" spans="1:2">
      <c r="A222" t="s">
        <v>64</v>
      </c>
      <c r="B222" t="s">
        <v>274</v>
      </c>
    </row>
    <row r="223" spans="1:2">
      <c r="A223" t="s">
        <v>65</v>
      </c>
      <c r="B223" t="s">
        <v>275</v>
      </c>
    </row>
    <row r="224" spans="1:2">
      <c r="A224" t="s">
        <v>65</v>
      </c>
      <c r="B224" t="s">
        <v>276</v>
      </c>
    </row>
    <row r="225" spans="1:2">
      <c r="A225" t="s">
        <v>65</v>
      </c>
      <c r="B225" t="s">
        <v>277</v>
      </c>
    </row>
    <row r="226" spans="1:2">
      <c r="A226" t="s">
        <v>66</v>
      </c>
      <c r="B226" t="s">
        <v>278</v>
      </c>
    </row>
    <row r="227" spans="1:2">
      <c r="A227" t="s">
        <v>66</v>
      </c>
      <c r="B227" t="s">
        <v>279</v>
      </c>
    </row>
    <row r="228" spans="1:2">
      <c r="A228" t="s">
        <v>66</v>
      </c>
      <c r="B228" t="s">
        <v>280</v>
      </c>
    </row>
    <row r="229" spans="1:2">
      <c r="A229" t="s">
        <v>66</v>
      </c>
      <c r="B229" t="s">
        <v>281</v>
      </c>
    </row>
    <row r="230" spans="1:2">
      <c r="A230" t="s">
        <v>66</v>
      </c>
      <c r="B230" t="s">
        <v>282</v>
      </c>
    </row>
    <row r="231" spans="1:2">
      <c r="A231" t="s">
        <v>67</v>
      </c>
      <c r="B231" t="s">
        <v>283</v>
      </c>
    </row>
    <row r="232" spans="1:2">
      <c r="A232" t="s">
        <v>67</v>
      </c>
      <c r="B232" t="s">
        <v>284</v>
      </c>
    </row>
    <row r="233" spans="1:2">
      <c r="A233" t="s">
        <v>67</v>
      </c>
      <c r="B233" t="s">
        <v>285</v>
      </c>
    </row>
    <row r="234" spans="1:2">
      <c r="A234" t="s">
        <v>67</v>
      </c>
      <c r="B234" t="s">
        <v>286</v>
      </c>
    </row>
    <row r="235" spans="1:2">
      <c r="A235" t="s">
        <v>67</v>
      </c>
      <c r="B235" t="s">
        <v>287</v>
      </c>
    </row>
    <row r="236" spans="1:2">
      <c r="A236" t="s">
        <v>67</v>
      </c>
      <c r="B236" t="s">
        <v>288</v>
      </c>
    </row>
    <row r="237" spans="1:2">
      <c r="A237" t="s">
        <v>67</v>
      </c>
      <c r="B237" t="s">
        <v>289</v>
      </c>
    </row>
    <row r="238" spans="1:2">
      <c r="A238" t="s">
        <v>67</v>
      </c>
      <c r="B238" t="s">
        <v>290</v>
      </c>
    </row>
    <row r="241" spans="1:3">
      <c r="A241" t="s">
        <v>291</v>
      </c>
      <c r="B241" t="s">
        <v>292</v>
      </c>
    </row>
    <row r="242" spans="1:3">
      <c r="A242">
        <v>1</v>
      </c>
      <c r="B242" t="s">
        <v>293</v>
      </c>
    </row>
    <row r="243" spans="1:3">
      <c r="A243">
        <v>2</v>
      </c>
      <c r="B243" t="s">
        <v>294</v>
      </c>
    </row>
    <row r="244" spans="1:3">
      <c r="A244">
        <v>3</v>
      </c>
      <c r="B244" t="s">
        <v>295</v>
      </c>
    </row>
    <row r="245" spans="1:3">
      <c r="A245">
        <v>4</v>
      </c>
      <c r="B245" t="s">
        <v>296</v>
      </c>
    </row>
    <row r="246" spans="1:3">
      <c r="A246">
        <v>5</v>
      </c>
      <c r="B246" t="s">
        <v>297</v>
      </c>
    </row>
    <row r="247" spans="1:3">
      <c r="A247">
        <v>6</v>
      </c>
      <c r="B247" t="s">
        <v>298</v>
      </c>
    </row>
    <row r="248" spans="1:3">
      <c r="A248">
        <v>7</v>
      </c>
      <c r="B248" t="s">
        <v>299</v>
      </c>
    </row>
    <row r="251" spans="1:3">
      <c r="A251" t="s">
        <v>300</v>
      </c>
    </row>
    <row r="252" spans="1:3">
      <c r="A252">
        <v>1</v>
      </c>
      <c r="B252" t="s">
        <v>301</v>
      </c>
    </row>
    <row r="253" spans="1:3">
      <c r="A253">
        <v>2</v>
      </c>
      <c r="B253" t="s">
        <v>302</v>
      </c>
    </row>
    <row r="254" spans="1:3">
      <c r="A254">
        <v>3</v>
      </c>
      <c r="B254" t="s">
        <v>303</v>
      </c>
    </row>
    <row r="255" spans="1:3">
      <c r="A255" t="s">
        <v>304</v>
      </c>
    </row>
    <row r="256" spans="1:3">
      <c r="A256">
        <v>8</v>
      </c>
      <c r="B256" t="s">
        <v>301</v>
      </c>
      <c r="C256" t="s">
        <v>305</v>
      </c>
    </row>
    <row r="257" spans="1:3">
      <c r="A257">
        <v>9</v>
      </c>
      <c r="B257" t="s">
        <v>301</v>
      </c>
      <c r="C257" t="s">
        <v>306</v>
      </c>
    </row>
    <row r="258" spans="1:3">
      <c r="A258">
        <v>10</v>
      </c>
      <c r="B258" t="s">
        <v>301</v>
      </c>
      <c r="C258" t="s">
        <v>307</v>
      </c>
    </row>
    <row r="259" spans="1:3">
      <c r="A259">
        <v>11</v>
      </c>
      <c r="B259" t="s">
        <v>301</v>
      </c>
      <c r="C259" t="s">
        <v>308</v>
      </c>
    </row>
    <row r="260" spans="1:3">
      <c r="A260">
        <v>12</v>
      </c>
      <c r="B260" t="s">
        <v>301</v>
      </c>
      <c r="C260" t="s">
        <v>309</v>
      </c>
    </row>
    <row r="261" spans="1:3">
      <c r="A261">
        <v>13</v>
      </c>
      <c r="B261" t="s">
        <v>301</v>
      </c>
      <c r="C261" t="s">
        <v>310</v>
      </c>
    </row>
    <row r="262" spans="1:3">
      <c r="A262">
        <v>14</v>
      </c>
      <c r="B262" t="s">
        <v>301</v>
      </c>
      <c r="C262" t="s">
        <v>311</v>
      </c>
    </row>
    <row r="263" spans="1:3">
      <c r="A263">
        <v>15</v>
      </c>
      <c r="B263" t="s">
        <v>301</v>
      </c>
      <c r="C263" t="s">
        <v>312</v>
      </c>
    </row>
    <row r="264" spans="1:3">
      <c r="A264">
        <v>16</v>
      </c>
      <c r="B264" t="s">
        <v>301</v>
      </c>
      <c r="C264" t="s">
        <v>313</v>
      </c>
    </row>
    <row r="265" spans="1:3">
      <c r="A265">
        <v>17</v>
      </c>
      <c r="B265" t="s">
        <v>301</v>
      </c>
      <c r="C265" t="s">
        <v>314</v>
      </c>
    </row>
    <row r="266" spans="1:3">
      <c r="A266">
        <v>18</v>
      </c>
      <c r="B266" t="s">
        <v>301</v>
      </c>
      <c r="C266" t="s">
        <v>315</v>
      </c>
    </row>
    <row r="267" spans="1:3">
      <c r="A267">
        <v>19</v>
      </c>
      <c r="B267" t="s">
        <v>301</v>
      </c>
      <c r="C267" t="s">
        <v>316</v>
      </c>
    </row>
    <row r="268" spans="1:3">
      <c r="A268">
        <v>20</v>
      </c>
      <c r="B268" t="s">
        <v>302</v>
      </c>
      <c r="C268" t="s">
        <v>317</v>
      </c>
    </row>
    <row r="269" spans="1:3">
      <c r="A269">
        <v>21</v>
      </c>
      <c r="B269" t="s">
        <v>302</v>
      </c>
      <c r="C269" t="s">
        <v>318</v>
      </c>
    </row>
    <row r="270" spans="1:3">
      <c r="A270">
        <v>22</v>
      </c>
      <c r="B270" t="s">
        <v>302</v>
      </c>
      <c r="C270" t="s">
        <v>319</v>
      </c>
    </row>
    <row r="271" spans="1:3">
      <c r="A271">
        <v>23</v>
      </c>
      <c r="B271" t="s">
        <v>302</v>
      </c>
      <c r="C271" t="s">
        <v>320</v>
      </c>
    </row>
    <row r="272" spans="1:3">
      <c r="A272">
        <v>24</v>
      </c>
      <c r="B272" t="s">
        <v>302</v>
      </c>
      <c r="C272" t="s">
        <v>314</v>
      </c>
    </row>
    <row r="273" spans="1:3">
      <c r="A273">
        <v>25</v>
      </c>
      <c r="B273" t="s">
        <v>302</v>
      </c>
      <c r="C273" t="s">
        <v>321</v>
      </c>
    </row>
    <row r="274" spans="1:3">
      <c r="A274">
        <v>26</v>
      </c>
      <c r="B274" t="s">
        <v>302</v>
      </c>
      <c r="C274" t="s">
        <v>322</v>
      </c>
    </row>
    <row r="275" spans="1:3">
      <c r="A275">
        <v>27</v>
      </c>
      <c r="B275" t="s">
        <v>302</v>
      </c>
      <c r="C275" t="s">
        <v>323</v>
      </c>
    </row>
    <row r="276" spans="1:3">
      <c r="A276">
        <v>28</v>
      </c>
      <c r="B276" t="s">
        <v>302</v>
      </c>
      <c r="C276" t="s">
        <v>324</v>
      </c>
    </row>
    <row r="277" spans="1:3">
      <c r="A277">
        <v>29</v>
      </c>
      <c r="B277" t="s">
        <v>302</v>
      </c>
      <c r="C277" t="s">
        <v>325</v>
      </c>
    </row>
    <row r="278" spans="1:3">
      <c r="A278">
        <v>30</v>
      </c>
      <c r="B278" t="s">
        <v>303</v>
      </c>
      <c r="C278" t="s">
        <v>326</v>
      </c>
    </row>
    <row r="279" spans="1:3">
      <c r="A279">
        <v>31</v>
      </c>
      <c r="B279" t="s">
        <v>303</v>
      </c>
      <c r="C279" t="s">
        <v>320</v>
      </c>
    </row>
    <row r="280" spans="1:3">
      <c r="A280">
        <v>32</v>
      </c>
      <c r="B280" t="s">
        <v>303</v>
      </c>
      <c r="C280" t="s">
        <v>327</v>
      </c>
    </row>
    <row r="281" spans="1:3">
      <c r="A281">
        <v>33</v>
      </c>
      <c r="B281" t="s">
        <v>303</v>
      </c>
      <c r="C281" t="s">
        <v>328</v>
      </c>
    </row>
    <row r="282" spans="1:3">
      <c r="A282">
        <v>34</v>
      </c>
      <c r="B282" t="s">
        <v>303</v>
      </c>
      <c r="C282" t="s">
        <v>329</v>
      </c>
    </row>
    <row r="283" spans="1:3">
      <c r="A283">
        <v>35</v>
      </c>
      <c r="B283" t="s">
        <v>303</v>
      </c>
      <c r="C283" t="s">
        <v>316</v>
      </c>
    </row>
    <row r="287" spans="1:3">
      <c r="A287" t="s">
        <v>330</v>
      </c>
    </row>
    <row r="288" spans="1:3">
      <c r="A288" t="s">
        <v>331</v>
      </c>
    </row>
  </sheetData>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vt:lpstr>
      <vt:lpstr>COMPONENTE ESTRATEGICO PTS</vt:lpstr>
      <vt:lpstr>Data</vt:lpstr>
      <vt:lpstr>'COMPONENTE ESTRATEGICO PTS'!Área_de_impresión</vt:lpstr>
      <vt:lpstr>EJES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Jairo Bernal Mancipe</dc:creator>
  <cp:lastModifiedBy>PC</cp:lastModifiedBy>
  <cp:revision>3</cp:revision>
  <dcterms:created xsi:type="dcterms:W3CDTF">2023-11-22T07:51:26Z</dcterms:created>
  <dcterms:modified xsi:type="dcterms:W3CDTF">2026-03-20T14:28:43Z</dcterms:modified>
</cp:coreProperties>
</file>